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8.2.1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G8" i="1"/>
  <c r="I8" i="1"/>
  <c r="K8" i="1"/>
  <c r="L8" i="1"/>
  <c r="M8" i="1"/>
  <c r="E9" i="1"/>
  <c r="G9" i="1"/>
  <c r="I9" i="1"/>
  <c r="K9" i="1"/>
  <c r="L9" i="1"/>
  <c r="M9" i="1"/>
  <c r="E10" i="1"/>
  <c r="G10" i="1"/>
  <c r="I10" i="1"/>
  <c r="K10" i="1"/>
  <c r="L10" i="1"/>
  <c r="M10" i="1"/>
  <c r="E11" i="1"/>
  <c r="G11" i="1"/>
  <c r="I11" i="1"/>
  <c r="K11" i="1"/>
  <c r="L11" i="1"/>
  <c r="M11" i="1"/>
  <c r="E12" i="1"/>
  <c r="G12" i="1"/>
  <c r="I12" i="1"/>
  <c r="K12" i="1"/>
  <c r="L12" i="1"/>
  <c r="M12" i="1"/>
  <c r="E13" i="1"/>
  <c r="G13" i="1"/>
  <c r="I13" i="1"/>
  <c r="K13" i="1"/>
  <c r="L13" i="1"/>
  <c r="M13" i="1"/>
  <c r="L23" i="1"/>
  <c r="M23" i="1"/>
  <c r="L24" i="1"/>
  <c r="M24" i="1"/>
  <c r="L25" i="1"/>
  <c r="M25" i="1"/>
  <c r="L26" i="1"/>
  <c r="M26" i="1"/>
  <c r="L27" i="1"/>
  <c r="M27" i="1"/>
  <c r="L28" i="1"/>
  <c r="M28" i="1"/>
</calcChain>
</file>

<file path=xl/sharedStrings.xml><?xml version="1.0" encoding="utf-8"?>
<sst xmlns="http://schemas.openxmlformats.org/spreadsheetml/2006/main" count="67" uniqueCount="27">
  <si>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продължаващото професионално обучение на заетите лица  (CVTS)</t>
    </r>
  </si>
  <si>
    <t xml:space="preserve">Операции с недвижими имоти; Професионални дейности и научни изследвания; Административни и спомагателни дейности; Култура, спорт и развлечения; Други дейности </t>
  </si>
  <si>
    <t>L, M, N, R, S</t>
  </si>
  <si>
    <t>Създаване и разпространение на информация и творчески продукти; далекосъобщения; Финансови и застрахователни дейности</t>
  </si>
  <si>
    <t>J, K</t>
  </si>
  <si>
    <t>Търговия; ремонт на автомобили и мотоциклети; Транспорт, складиране и пощи; Хотелиерство и ресторантьорство</t>
  </si>
  <si>
    <t>G, H, I</t>
  </si>
  <si>
    <t>Строителство</t>
  </si>
  <si>
    <t>F</t>
  </si>
  <si>
    <t>Добивна промишленост; Преработваща промишленост; Производство и разпределение на електрическа и топлинна енергия и на газообразни горива; Доставяне на води; канализационни услуги, управление на отпадъците и възстановяване</t>
  </si>
  <si>
    <t>B, C, D, E</t>
  </si>
  <si>
    <t>Общо</t>
  </si>
  <si>
    <t>отн. дял %</t>
  </si>
  <si>
    <t>хил. лв.</t>
  </si>
  <si>
    <t xml:space="preserve"> Разходи на предприятия, които не не се разпределят в 4-те групи</t>
  </si>
  <si>
    <t>Разходи за поддържане на център за обучение, помещения или специфични зали и разходи за материали за обучение</t>
  </si>
  <si>
    <t xml:space="preserve">Разходи за труд (възнаграждения) на вътрешни преподаватели </t>
  </si>
  <si>
    <t>Разходи и командировки</t>
  </si>
  <si>
    <t>Хонорари и възнаграждения за курсове за заетите лица</t>
  </si>
  <si>
    <t>Разходи по вид</t>
  </si>
  <si>
    <t xml:space="preserve">Общо разходи в хил. лв. </t>
  </si>
  <si>
    <t>Разходи за ППО курсове</t>
  </si>
  <si>
    <t xml:space="preserve">Икономическа дейност </t>
  </si>
  <si>
    <t>Група по КИД 08</t>
  </si>
  <si>
    <t>2015 г.</t>
  </si>
  <si>
    <t>2010 г.</t>
  </si>
  <si>
    <t>08.2.2. Разходи за ППО курсове по икономическа дейност на предприятията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</si>
</sst>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9" fillId="0" borderId="0"/>
    <xf numFmtId="0" fontId="10" fillId="0" borderId="0" applyNumberFormat="0" applyFill="0" applyBorder="0" applyProtection="0"/>
    <xf numFmtId="0" fontId="9" fillId="0" borderId="0"/>
    <xf numFmtId="0" fontId="5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Fill="1" applyBorder="1"/>
    <xf numFmtId="164" fontId="2" fillId="0" borderId="3" xfId="1" applyNumberFormat="1" applyFont="1" applyFill="1" applyBorder="1" applyAlignment="1">
      <alignment horizontal="right" vertical="center"/>
    </xf>
    <xf numFmtId="165" fontId="2" fillId="0" borderId="4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1" fontId="2" fillId="0" borderId="4" xfId="1" applyNumberFormat="1" applyFont="1" applyFill="1" applyBorder="1" applyAlignment="1">
      <alignment horizontal="right" vertical="center"/>
    </xf>
    <xf numFmtId="1" fontId="3" fillId="0" borderId="4" xfId="1" applyNumberFormat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/>
    </xf>
    <xf numFmtId="165" fontId="2" fillId="0" borderId="7" xfId="1" applyNumberFormat="1" applyFont="1" applyFill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/>
    </xf>
    <xf numFmtId="1" fontId="2" fillId="0" borderId="7" xfId="1" applyNumberFormat="1" applyFont="1" applyFill="1" applyBorder="1" applyAlignment="1">
      <alignment horizontal="right" vertical="center"/>
    </xf>
    <xf numFmtId="1" fontId="3" fillId="0" borderId="7" xfId="1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vertical="center" wrapText="1"/>
    </xf>
    <xf numFmtId="17" fontId="2" fillId="0" borderId="8" xfId="1" applyNumberFormat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vertical="top"/>
    </xf>
    <xf numFmtId="165" fontId="3" fillId="0" borderId="7" xfId="1" applyNumberFormat="1" applyFont="1" applyFill="1" applyBorder="1" applyAlignment="1">
      <alignment vertical="top"/>
    </xf>
    <xf numFmtId="164" fontId="3" fillId="0" borderId="7" xfId="1" applyNumberFormat="1" applyFont="1" applyFill="1" applyBorder="1" applyAlignment="1">
      <alignment vertical="top"/>
    </xf>
    <xf numFmtId="1" fontId="3" fillId="0" borderId="7" xfId="1" applyNumberFormat="1" applyFont="1" applyFill="1" applyBorder="1" applyAlignment="1">
      <alignment vertical="top"/>
    </xf>
    <xf numFmtId="0" fontId="3" fillId="0" borderId="7" xfId="1" applyFont="1" applyFill="1" applyBorder="1"/>
    <xf numFmtId="0" fontId="3" fillId="0" borderId="8" xfId="1" applyFont="1" applyFill="1" applyBorder="1"/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wrapText="1"/>
    </xf>
    <xf numFmtId="0" fontId="3" fillId="2" borderId="10" xfId="1" applyFont="1" applyFill="1" applyBorder="1" applyAlignment="1">
      <alignment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12" xfId="1" applyFill="1" applyBorder="1" applyAlignment="1">
      <alignment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1" fillId="2" borderId="14" xfId="1" applyFill="1" applyBorder="1" applyAlignment="1">
      <alignment vertical="center" wrapText="1"/>
    </xf>
    <xf numFmtId="0" fontId="1" fillId="2" borderId="15" xfId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/>
    <xf numFmtId="0" fontId="3" fillId="2" borderId="18" xfId="1" applyFont="1" applyFill="1" applyBorder="1" applyAlignment="1"/>
    <xf numFmtId="0" fontId="3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right" vertical="center"/>
    </xf>
    <xf numFmtId="0" fontId="8" fillId="0" borderId="20" xfId="3" applyFont="1" applyFill="1" applyBorder="1" applyAlignment="1">
      <alignment horizontal="left" vertical="center" wrapText="1"/>
    </xf>
    <xf numFmtId="0" fontId="7" fillId="0" borderId="20" xfId="3" applyFont="1" applyFill="1" applyBorder="1" applyAlignment="1">
      <alignment horizontal="center" vertical="center"/>
    </xf>
    <xf numFmtId="0" fontId="2" fillId="0" borderId="2" xfId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vertical="center" wrapText="1"/>
    </xf>
    <xf numFmtId="17" fontId="2" fillId="0" borderId="8" xfId="1" applyNumberFormat="1" applyFont="1" applyBorder="1" applyAlignment="1">
      <alignment horizontal="left" vertical="center" wrapText="1"/>
    </xf>
    <xf numFmtId="0" fontId="3" fillId="0" borderId="7" xfId="1" applyFont="1" applyBorder="1"/>
    <xf numFmtId="0" fontId="3" fillId="0" borderId="8" xfId="1" applyFont="1" applyBorder="1"/>
    <xf numFmtId="0" fontId="2" fillId="0" borderId="10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2" fillId="0" borderId="11" xfId="1" applyFont="1" applyBorder="1" applyAlignment="1">
      <alignment horizontal="center" vertical="center" wrapText="1"/>
    </xf>
    <xf numFmtId="0" fontId="1" fillId="0" borderId="12" xfId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1" fillId="0" borderId="14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3" fillId="0" borderId="17" xfId="1" applyFont="1" applyBorder="1" applyAlignment="1"/>
    <xf numFmtId="0" fontId="3" fillId="0" borderId="18" xfId="1" applyFont="1" applyBorder="1" applyAlignment="1"/>
    <xf numFmtId="0" fontId="3" fillId="0" borderId="18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7" fillId="0" borderId="20" xfId="3" applyFont="1" applyBorder="1" applyAlignment="1">
      <alignment horizontal="right" vertical="center"/>
    </xf>
    <xf numFmtId="0" fontId="8" fillId="0" borderId="20" xfId="3" applyFont="1" applyBorder="1" applyAlignment="1">
      <alignment horizontal="left" vertical="center" wrapText="1"/>
    </xf>
    <xf numFmtId="0" fontId="7" fillId="0" borderId="20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Font="1" applyAlignment="1"/>
    <xf numFmtId="0" fontId="1" fillId="0" borderId="1" xfId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</cellXfs>
  <cellStyles count="12">
    <cellStyle name="Normal" xfId="0" builtinId="0"/>
    <cellStyle name="Normal 10" xfId="4"/>
    <cellStyle name="Normal 12" xfId="5"/>
    <cellStyle name="Normal 2" xfId="1"/>
    <cellStyle name="Normal 2 2" xfId="6"/>
    <cellStyle name="Normal 2 3" xfId="3"/>
    <cellStyle name="Normal 3" xfId="7"/>
    <cellStyle name="Normal 3 2" xfId="8"/>
    <cellStyle name="Normal 3 2 2" xfId="9"/>
    <cellStyle name="Normal 7" xfId="10"/>
    <cellStyle name="Normal 8 2" xfId="11"/>
    <cellStyle name="Normal_Sheet4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AC31"/>
  <sheetViews>
    <sheetView showGridLines="0" tabSelected="1" view="pageBreakPreview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9.1640625" defaultRowHeight="12" x14ac:dyDescent="0.15"/>
  <cols>
    <col min="1" max="1" width="9.1640625" style="1"/>
    <col min="2" max="2" width="41.83203125" style="1" customWidth="1"/>
    <col min="3" max="3" width="9.1640625" style="1"/>
    <col min="4" max="4" width="7.5" style="1" customWidth="1"/>
    <col min="5" max="5" width="6.5" style="1" customWidth="1"/>
    <col min="6" max="6" width="7.1640625" style="1" customWidth="1"/>
    <col min="7" max="7" width="6.1640625" style="1" customWidth="1"/>
    <col min="8" max="8" width="7.5" style="1" customWidth="1"/>
    <col min="9" max="9" width="6.83203125" style="1" customWidth="1"/>
    <col min="10" max="10" width="7.83203125" style="1" customWidth="1"/>
    <col min="11" max="11" width="6.83203125" style="1" customWidth="1"/>
    <col min="12" max="12" width="7" style="1" customWidth="1"/>
    <col min="13" max="13" width="7.5" style="1" customWidth="1"/>
    <col min="14" max="24" width="9.1640625" style="1"/>
    <col min="25" max="25" width="14.1640625" style="1" customWidth="1"/>
    <col min="26" max="26" width="21.5" style="1" customWidth="1"/>
    <col min="27" max="29" width="9.1640625" style="1"/>
    <col min="30" max="30" width="9.83203125" style="1" customWidth="1"/>
    <col min="31" max="16384" width="9.1640625" style="1"/>
  </cols>
  <sheetData>
    <row r="1" spans="1:29" ht="16" thickBot="1" x14ac:dyDescent="0.2">
      <c r="A1" s="72" t="s">
        <v>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0"/>
      <c r="O1" s="70"/>
      <c r="P1" s="70"/>
      <c r="Q1" s="70"/>
      <c r="R1" s="70"/>
      <c r="S1" s="70"/>
      <c r="T1" s="70"/>
      <c r="U1" s="70"/>
      <c r="V1" s="70"/>
      <c r="W1" s="70"/>
      <c r="X1" s="69"/>
      <c r="Y1" s="69"/>
      <c r="Z1" s="69"/>
      <c r="AA1" s="69"/>
      <c r="AB1" s="69"/>
      <c r="AC1" s="69"/>
    </row>
    <row r="2" spans="1:29" ht="8.25" customHeight="1" thickBo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29" ht="13" thickBot="1" x14ac:dyDescent="0.2">
      <c r="A3" s="67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5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9" ht="15" customHeight="1" x14ac:dyDescent="0.15">
      <c r="A4" s="41" t="s">
        <v>23</v>
      </c>
      <c r="B4" s="40" t="s">
        <v>22</v>
      </c>
      <c r="C4" s="40" t="s">
        <v>21</v>
      </c>
      <c r="D4" s="63"/>
      <c r="E4" s="63"/>
      <c r="F4" s="63"/>
      <c r="G4" s="63"/>
      <c r="H4" s="63"/>
      <c r="I4" s="63"/>
      <c r="J4" s="63"/>
      <c r="K4" s="63"/>
      <c r="L4" s="62"/>
      <c r="M4" s="61"/>
    </row>
    <row r="5" spans="1:29" ht="20.25" customHeight="1" x14ac:dyDescent="0.15">
      <c r="A5" s="56"/>
      <c r="B5" s="55"/>
      <c r="C5" s="34" t="s">
        <v>20</v>
      </c>
      <c r="D5" s="37" t="s">
        <v>19</v>
      </c>
      <c r="E5" s="60"/>
      <c r="F5" s="60"/>
      <c r="G5" s="60"/>
      <c r="H5" s="60"/>
      <c r="I5" s="60"/>
      <c r="J5" s="60"/>
      <c r="K5" s="60"/>
      <c r="L5" s="60"/>
      <c r="M5" s="59"/>
    </row>
    <row r="6" spans="1:29" ht="117" customHeight="1" x14ac:dyDescent="0.15">
      <c r="A6" s="56"/>
      <c r="B6" s="55"/>
      <c r="C6" s="34"/>
      <c r="D6" s="34" t="s">
        <v>18</v>
      </c>
      <c r="E6" s="34"/>
      <c r="F6" s="34" t="s">
        <v>17</v>
      </c>
      <c r="G6" s="34"/>
      <c r="H6" s="34" t="s">
        <v>16</v>
      </c>
      <c r="I6" s="58"/>
      <c r="J6" s="34" t="s">
        <v>15</v>
      </c>
      <c r="K6" s="34"/>
      <c r="L6" s="33" t="s">
        <v>14</v>
      </c>
      <c r="M6" s="57"/>
    </row>
    <row r="7" spans="1:29" ht="22" x14ac:dyDescent="0.15">
      <c r="A7" s="56"/>
      <c r="B7" s="55"/>
      <c r="C7" s="54"/>
      <c r="D7" s="27" t="s">
        <v>13</v>
      </c>
      <c r="E7" s="27" t="s">
        <v>12</v>
      </c>
      <c r="F7" s="27" t="s">
        <v>13</v>
      </c>
      <c r="G7" s="28" t="s">
        <v>12</v>
      </c>
      <c r="H7" s="27" t="s">
        <v>13</v>
      </c>
      <c r="I7" s="27" t="s">
        <v>12</v>
      </c>
      <c r="J7" s="27" t="s">
        <v>13</v>
      </c>
      <c r="K7" s="27" t="s">
        <v>12</v>
      </c>
      <c r="L7" s="27" t="s">
        <v>13</v>
      </c>
      <c r="M7" s="26" t="s">
        <v>12</v>
      </c>
    </row>
    <row r="8" spans="1:29" x14ac:dyDescent="0.15">
      <c r="A8" s="53"/>
      <c r="B8" s="52" t="s">
        <v>11</v>
      </c>
      <c r="C8" s="23">
        <v>74675</v>
      </c>
      <c r="D8" s="23">
        <v>34377</v>
      </c>
      <c r="E8" s="22">
        <f>D8/$C8*100</f>
        <v>46.035487110813527</v>
      </c>
      <c r="F8" s="23">
        <v>19486</v>
      </c>
      <c r="G8" s="22">
        <f>F8/$C8*100</f>
        <v>26.094409106126548</v>
      </c>
      <c r="H8" s="23">
        <v>3565</v>
      </c>
      <c r="I8" s="22">
        <f>H8/$C8*100</f>
        <v>4.7740207566119857</v>
      </c>
      <c r="J8" s="23">
        <v>6142</v>
      </c>
      <c r="K8" s="22">
        <f>J8/$C8*100</f>
        <v>8.2249748911951794</v>
      </c>
      <c r="L8" s="23">
        <f>C8-(D8+F8+H8+J8)</f>
        <v>11105</v>
      </c>
      <c r="M8" s="20">
        <f>L8/C8*100</f>
        <v>14.871108135252761</v>
      </c>
    </row>
    <row r="9" spans="1:29" ht="60" x14ac:dyDescent="0.15">
      <c r="A9" s="51" t="s">
        <v>10</v>
      </c>
      <c r="B9" s="50" t="s">
        <v>9</v>
      </c>
      <c r="C9" s="15">
        <v>14327</v>
      </c>
      <c r="D9" s="14">
        <v>9015</v>
      </c>
      <c r="E9" s="13">
        <f>D9/$C9*100</f>
        <v>62.923152090458579</v>
      </c>
      <c r="F9" s="14">
        <v>2902</v>
      </c>
      <c r="G9" s="13">
        <f>F9/$C9*100</f>
        <v>20.255461715641797</v>
      </c>
      <c r="H9" s="14">
        <v>513</v>
      </c>
      <c r="I9" s="13">
        <f>H9/$C9*100</f>
        <v>3.5806519159628674</v>
      </c>
      <c r="J9" s="14">
        <v>843</v>
      </c>
      <c r="K9" s="13">
        <f>J9/$C9*100</f>
        <v>5.8839952537167592</v>
      </c>
      <c r="L9" s="14">
        <f>C9-(D9+F9+H9+J9)</f>
        <v>1054</v>
      </c>
      <c r="M9" s="11">
        <f>L9/C9*100</f>
        <v>7.3567390242200048</v>
      </c>
    </row>
    <row r="10" spans="1:29" x14ac:dyDescent="0.15">
      <c r="A10" s="49" t="s">
        <v>8</v>
      </c>
      <c r="B10" s="50" t="s">
        <v>7</v>
      </c>
      <c r="C10" s="15">
        <v>2778</v>
      </c>
      <c r="D10" s="14">
        <v>1862</v>
      </c>
      <c r="E10" s="13">
        <f>D10/$C10*100</f>
        <v>67.026637868970482</v>
      </c>
      <c r="F10" s="14">
        <v>546</v>
      </c>
      <c r="G10" s="13">
        <f>F10/$C10*100</f>
        <v>19.654427645788335</v>
      </c>
      <c r="H10" s="14">
        <v>113</v>
      </c>
      <c r="I10" s="13">
        <f>H10/$C10*100</f>
        <v>4.0676745860331174</v>
      </c>
      <c r="J10" s="14">
        <v>73</v>
      </c>
      <c r="K10" s="13">
        <f>J10/$C10*100</f>
        <v>2.6277897768178549</v>
      </c>
      <c r="L10" s="14">
        <f>C10-(D10+F10+H10+J10)</f>
        <v>184</v>
      </c>
      <c r="M10" s="11">
        <f>L10/C10*100</f>
        <v>6.6234701223902084</v>
      </c>
    </row>
    <row r="11" spans="1:29" ht="36" x14ac:dyDescent="0.15">
      <c r="A11" s="49" t="s">
        <v>6</v>
      </c>
      <c r="B11" s="50" t="s">
        <v>5</v>
      </c>
      <c r="C11" s="15">
        <v>15442</v>
      </c>
      <c r="D11" s="14">
        <v>5323</v>
      </c>
      <c r="E11" s="13">
        <f>D11/$C11*100</f>
        <v>34.470923455510942</v>
      </c>
      <c r="F11" s="14">
        <v>3846</v>
      </c>
      <c r="G11" s="13">
        <f>F11/$C11*100</f>
        <v>24.906100246082115</v>
      </c>
      <c r="H11" s="14">
        <v>671</v>
      </c>
      <c r="I11" s="13">
        <f>H11/$C11*100</f>
        <v>4.34529206061391</v>
      </c>
      <c r="J11" s="14">
        <v>2452</v>
      </c>
      <c r="K11" s="13">
        <f>J11/$C11*100</f>
        <v>15.878772179769459</v>
      </c>
      <c r="L11" s="14">
        <f>C11-(D11+F11+H11+J11)</f>
        <v>3150</v>
      </c>
      <c r="M11" s="11">
        <f>L11/C11*100</f>
        <v>20.398912058023573</v>
      </c>
    </row>
    <row r="12" spans="1:29" ht="36" x14ac:dyDescent="0.15">
      <c r="A12" s="49" t="s">
        <v>4</v>
      </c>
      <c r="B12" s="48" t="s">
        <v>3</v>
      </c>
      <c r="C12" s="15">
        <v>35566</v>
      </c>
      <c r="D12" s="14">
        <v>15454</v>
      </c>
      <c r="E12" s="13">
        <f>D12/$C12*100</f>
        <v>43.451611089242533</v>
      </c>
      <c r="F12" s="14">
        <v>10249</v>
      </c>
      <c r="G12" s="13">
        <f>F12/$C12*100</f>
        <v>28.816847551031881</v>
      </c>
      <c r="H12" s="14">
        <v>1929</v>
      </c>
      <c r="I12" s="13">
        <f>H12/$C12*100</f>
        <v>5.4237192824607776</v>
      </c>
      <c r="J12" s="14">
        <v>1810</v>
      </c>
      <c r="K12" s="13">
        <f>J12/$C12*100</f>
        <v>5.0891300680425129</v>
      </c>
      <c r="L12" s="14">
        <f>C12-(D12+F12+H12+J12)</f>
        <v>6124</v>
      </c>
      <c r="M12" s="11">
        <f>L12/C12*100</f>
        <v>17.218692009222291</v>
      </c>
    </row>
    <row r="13" spans="1:29" ht="37" thickBot="1" x14ac:dyDescent="0.2">
      <c r="A13" s="47" t="s">
        <v>2</v>
      </c>
      <c r="B13" s="46" t="s">
        <v>1</v>
      </c>
      <c r="C13" s="8">
        <v>6561</v>
      </c>
      <c r="D13" s="7">
        <v>2723</v>
      </c>
      <c r="E13" s="6">
        <f>D13/$C13*100</f>
        <v>41.502819692120099</v>
      </c>
      <c r="F13" s="7">
        <v>1942</v>
      </c>
      <c r="G13" s="6">
        <f>F13/$C13*100</f>
        <v>29.599146471574457</v>
      </c>
      <c r="H13" s="7">
        <v>338</v>
      </c>
      <c r="I13" s="6">
        <f>H13/$C13*100</f>
        <v>5.1516537113244931</v>
      </c>
      <c r="J13" s="7">
        <v>964</v>
      </c>
      <c r="K13" s="6">
        <f>J13/$C13*100</f>
        <v>14.692882182594117</v>
      </c>
      <c r="L13" s="7">
        <f>C13-(D13+F13+H13+J13)</f>
        <v>594</v>
      </c>
      <c r="M13" s="4">
        <f>L13/C13*100</f>
        <v>9.0534979423868318</v>
      </c>
    </row>
    <row r="14" spans="1:29" ht="9.75" customHeight="1" thickBo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29" ht="13" thickBot="1" x14ac:dyDescent="0.2">
      <c r="A15" s="2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29" ht="13.5" customHeight="1" thickBo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3" thickBot="1" x14ac:dyDescent="0.2"/>
    <row r="18" spans="1:13" ht="13" thickBot="1" x14ac:dyDescent="0.2">
      <c r="A18" s="44" t="s">
        <v>24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2"/>
    </row>
    <row r="19" spans="1:13" ht="12" customHeight="1" x14ac:dyDescent="0.15">
      <c r="A19" s="41" t="s">
        <v>23</v>
      </c>
      <c r="B19" s="40" t="s">
        <v>22</v>
      </c>
      <c r="C19" s="40" t="s">
        <v>21</v>
      </c>
      <c r="D19" s="40"/>
      <c r="E19" s="40"/>
      <c r="F19" s="40"/>
      <c r="G19" s="40"/>
      <c r="H19" s="40"/>
      <c r="I19" s="40"/>
      <c r="J19" s="40"/>
      <c r="K19" s="40"/>
      <c r="L19" s="39"/>
      <c r="M19" s="38"/>
    </row>
    <row r="20" spans="1:13" ht="15" customHeight="1" x14ac:dyDescent="0.15">
      <c r="A20" s="31"/>
      <c r="B20" s="30"/>
      <c r="C20" s="34" t="s">
        <v>20</v>
      </c>
      <c r="D20" s="37" t="s">
        <v>19</v>
      </c>
      <c r="E20" s="36"/>
      <c r="F20" s="36"/>
      <c r="G20" s="36"/>
      <c r="H20" s="36"/>
      <c r="I20" s="36"/>
      <c r="J20" s="36"/>
      <c r="K20" s="36"/>
      <c r="L20" s="36"/>
      <c r="M20" s="35"/>
    </row>
    <row r="21" spans="1:13" ht="113.25" customHeight="1" x14ac:dyDescent="0.15">
      <c r="A21" s="31"/>
      <c r="B21" s="30"/>
      <c r="C21" s="34"/>
      <c r="D21" s="34" t="s">
        <v>18</v>
      </c>
      <c r="E21" s="34"/>
      <c r="F21" s="34" t="s">
        <v>17</v>
      </c>
      <c r="G21" s="34"/>
      <c r="H21" s="34" t="s">
        <v>16</v>
      </c>
      <c r="I21" s="34"/>
      <c r="J21" s="34" t="s">
        <v>15</v>
      </c>
      <c r="K21" s="34"/>
      <c r="L21" s="33" t="s">
        <v>14</v>
      </c>
      <c r="M21" s="32"/>
    </row>
    <row r="22" spans="1:13" ht="22" x14ac:dyDescent="0.15">
      <c r="A22" s="31"/>
      <c r="B22" s="30"/>
      <c r="C22" s="29"/>
      <c r="D22" s="27" t="s">
        <v>13</v>
      </c>
      <c r="E22" s="27" t="s">
        <v>12</v>
      </c>
      <c r="F22" s="27" t="s">
        <v>13</v>
      </c>
      <c r="G22" s="28" t="s">
        <v>12</v>
      </c>
      <c r="H22" s="27" t="s">
        <v>13</v>
      </c>
      <c r="I22" s="27" t="s">
        <v>12</v>
      </c>
      <c r="J22" s="27" t="s">
        <v>13</v>
      </c>
      <c r="K22" s="27" t="s">
        <v>12</v>
      </c>
      <c r="L22" s="27" t="s">
        <v>13</v>
      </c>
      <c r="M22" s="26" t="s">
        <v>12</v>
      </c>
    </row>
    <row r="23" spans="1:13" x14ac:dyDescent="0.15">
      <c r="A23" s="25"/>
      <c r="B23" s="24" t="s">
        <v>11</v>
      </c>
      <c r="C23" s="23">
        <v>118076.2416151712</v>
      </c>
      <c r="D23" s="23">
        <v>48689.669375849553</v>
      </c>
      <c r="E23" s="22">
        <v>41.2</v>
      </c>
      <c r="F23" s="23">
        <v>30050.111638881375</v>
      </c>
      <c r="G23" s="22">
        <v>25.4</v>
      </c>
      <c r="H23" s="23">
        <v>8768.2379769287036</v>
      </c>
      <c r="I23" s="22">
        <v>7.4</v>
      </c>
      <c r="J23" s="23">
        <v>8171.424001932497</v>
      </c>
      <c r="K23" s="22">
        <v>6.9</v>
      </c>
      <c r="L23" s="21">
        <f>C23-(D23+F23+H23+J23)</f>
        <v>22396.798621579073</v>
      </c>
      <c r="M23" s="20">
        <f>L23/C23*100</f>
        <v>18.968082245176568</v>
      </c>
    </row>
    <row r="24" spans="1:13" ht="60" x14ac:dyDescent="0.15">
      <c r="A24" s="19" t="s">
        <v>10</v>
      </c>
      <c r="B24" s="18" t="s">
        <v>9</v>
      </c>
      <c r="C24" s="15">
        <v>33243.639054532556</v>
      </c>
      <c r="D24" s="14">
        <v>14875.711505931604</v>
      </c>
      <c r="E24" s="13">
        <v>44.7</v>
      </c>
      <c r="F24" s="14">
        <v>7005.3265106030958</v>
      </c>
      <c r="G24" s="13">
        <v>21.1</v>
      </c>
      <c r="H24" s="14">
        <v>1889.8275242300999</v>
      </c>
      <c r="I24" s="13">
        <v>5.7</v>
      </c>
      <c r="J24" s="14">
        <v>3634.5757645364024</v>
      </c>
      <c r="K24" s="13">
        <v>10.9</v>
      </c>
      <c r="L24" s="12">
        <f>C24-(D24+F24+H24+J24)</f>
        <v>5838.1977492313526</v>
      </c>
      <c r="M24" s="11">
        <f>L24/C24*100</f>
        <v>17.561849169564219</v>
      </c>
    </row>
    <row r="25" spans="1:13" x14ac:dyDescent="0.15">
      <c r="A25" s="17" t="s">
        <v>8</v>
      </c>
      <c r="B25" s="18" t="s">
        <v>7</v>
      </c>
      <c r="C25" s="15">
        <v>2676.0774037695019</v>
      </c>
      <c r="D25" s="14">
        <v>1982.0349926719998</v>
      </c>
      <c r="E25" s="13">
        <v>74.099999999999994</v>
      </c>
      <c r="F25" s="14">
        <v>63.623619299200001</v>
      </c>
      <c r="G25" s="13">
        <v>2.4</v>
      </c>
      <c r="H25" s="14">
        <v>41.1252569683</v>
      </c>
      <c r="I25" s="13">
        <v>1.5</v>
      </c>
      <c r="J25" s="14">
        <v>54.897859778900006</v>
      </c>
      <c r="K25" s="13">
        <v>2.1</v>
      </c>
      <c r="L25" s="12">
        <f>C25-(D25+F25+H25+J25)</f>
        <v>534.39567505110199</v>
      </c>
      <c r="M25" s="11">
        <f>L25/C25*100</f>
        <v>19.969365396470089</v>
      </c>
    </row>
    <row r="26" spans="1:13" ht="36" x14ac:dyDescent="0.15">
      <c r="A26" s="17" t="s">
        <v>6</v>
      </c>
      <c r="B26" s="18" t="s">
        <v>5</v>
      </c>
      <c r="C26" s="15">
        <v>35717.808851714348</v>
      </c>
      <c r="D26" s="14">
        <v>14758.733900380599</v>
      </c>
      <c r="E26" s="13">
        <v>41.3</v>
      </c>
      <c r="F26" s="14">
        <v>11968.863060533295</v>
      </c>
      <c r="G26" s="13">
        <v>33.5</v>
      </c>
      <c r="H26" s="14">
        <v>2321.7492466782005</v>
      </c>
      <c r="I26" s="13">
        <v>6.5</v>
      </c>
      <c r="J26" s="14">
        <v>1586.0413588080999</v>
      </c>
      <c r="K26" s="13">
        <v>4.4000000000000004</v>
      </c>
      <c r="L26" s="12">
        <f>C26-(D26+F26+H26+J26)</f>
        <v>5082.421285314158</v>
      </c>
      <c r="M26" s="11">
        <f>L26/C26*100</f>
        <v>14.229375901568545</v>
      </c>
    </row>
    <row r="27" spans="1:13" ht="36" x14ac:dyDescent="0.15">
      <c r="A27" s="17" t="s">
        <v>4</v>
      </c>
      <c r="B27" s="16" t="s">
        <v>3</v>
      </c>
      <c r="C27" s="15">
        <v>35285.211957191976</v>
      </c>
      <c r="D27" s="14">
        <v>11983.420459689698</v>
      </c>
      <c r="E27" s="13">
        <v>34</v>
      </c>
      <c r="F27" s="14">
        <v>8549.1559141782982</v>
      </c>
      <c r="G27" s="13">
        <v>24.2</v>
      </c>
      <c r="H27" s="14">
        <v>3229.8431692997005</v>
      </c>
      <c r="I27" s="13">
        <v>9.1999999999999993</v>
      </c>
      <c r="J27" s="14">
        <v>1164.9835483529</v>
      </c>
      <c r="K27" s="13">
        <v>3.3</v>
      </c>
      <c r="L27" s="12">
        <f>C27-(D27+F27+H27+J27)</f>
        <v>10357.808865671381</v>
      </c>
      <c r="M27" s="11">
        <f>L27/C27*100</f>
        <v>29.354532086239061</v>
      </c>
    </row>
    <row r="28" spans="1:13" ht="37" thickBot="1" x14ac:dyDescent="0.2">
      <c r="A28" s="10" t="s">
        <v>2</v>
      </c>
      <c r="B28" s="9" t="s">
        <v>1</v>
      </c>
      <c r="C28" s="8">
        <v>11153.504347962606</v>
      </c>
      <c r="D28" s="7">
        <v>5089.7685171756011</v>
      </c>
      <c r="E28" s="6">
        <v>45.6</v>
      </c>
      <c r="F28" s="7">
        <v>2463.1425342673992</v>
      </c>
      <c r="G28" s="6">
        <v>22.1</v>
      </c>
      <c r="H28" s="7">
        <v>1285.6927797523999</v>
      </c>
      <c r="I28" s="6">
        <v>11.5</v>
      </c>
      <c r="J28" s="7">
        <v>1730.9254704561999</v>
      </c>
      <c r="K28" s="6">
        <v>15.5</v>
      </c>
      <c r="L28" s="5">
        <f>C28-(D28+F28+H28+J28)</f>
        <v>583.97504631100492</v>
      </c>
      <c r="M28" s="4">
        <f>L28/C28*100</f>
        <v>5.2357987955388996</v>
      </c>
    </row>
    <row r="29" spans="1:13" ht="13" thickBo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3" thickBot="1" x14ac:dyDescent="0.2">
      <c r="A30" s="2" t="s">
        <v>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3" thickBo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1">
    <mergeCell ref="J21:K21"/>
    <mergeCell ref="L6:M6"/>
    <mergeCell ref="L21:M21"/>
    <mergeCell ref="D5:M5"/>
    <mergeCell ref="A19:A22"/>
    <mergeCell ref="B19:B22"/>
    <mergeCell ref="C19:M19"/>
    <mergeCell ref="C20:C22"/>
    <mergeCell ref="D20:M20"/>
    <mergeCell ref="D21:E21"/>
    <mergeCell ref="F21:G21"/>
    <mergeCell ref="H21:I21"/>
    <mergeCell ref="A1:M1"/>
    <mergeCell ref="A4:A7"/>
    <mergeCell ref="C4:M4"/>
    <mergeCell ref="C5:C7"/>
    <mergeCell ref="F6:G6"/>
    <mergeCell ref="H6:I6"/>
    <mergeCell ref="J6:K6"/>
    <mergeCell ref="D6:E6"/>
    <mergeCell ref="B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08.2.1.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2020-07-20T12:06:02Z</dcterms:created>
  <dcterms:modified xsi:type="dcterms:W3CDTF">2020-07-20T12:06:10Z</dcterms:modified>
</cp:coreProperties>
</file>