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011"/>
  <workbookPr/>
  <mc:AlternateContent xmlns:mc="http://schemas.openxmlformats.org/markup-compatibility/2006">
    <mc:Choice Requires="x15">
      <x15ac:absPath xmlns:x15ac="http://schemas.microsoft.com/office/spreadsheetml/2010/11/ac" url="/Users/didi/Downloads/"/>
    </mc:Choice>
  </mc:AlternateContent>
  <bookViews>
    <workbookView xWindow="640" yWindow="1180" windowWidth="28160" windowHeight="15020" tabRatio="500"/>
  </bookViews>
  <sheets>
    <sheet name="06.1.4.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9" i="1" l="1"/>
  <c r="C9" i="1"/>
  <c r="D9" i="1"/>
  <c r="E9" i="1"/>
  <c r="F9" i="1"/>
  <c r="G9" i="1"/>
  <c r="B18" i="1"/>
  <c r="C18" i="1"/>
  <c r="D18" i="1"/>
  <c r="E18" i="1"/>
  <c r="F18" i="1"/>
  <c r="G18" i="1"/>
  <c r="B20" i="1"/>
  <c r="C20" i="1"/>
  <c r="D20" i="1"/>
  <c r="E20" i="1"/>
  <c r="F20" i="1"/>
  <c r="G20" i="1"/>
  <c r="B21" i="1"/>
  <c r="C21" i="1"/>
  <c r="D21" i="1"/>
  <c r="E21" i="1"/>
  <c r="F21" i="1"/>
  <c r="G21" i="1"/>
  <c r="B23" i="1"/>
  <c r="C23" i="1"/>
  <c r="D23" i="1"/>
  <c r="E23" i="1"/>
  <c r="G23" i="1"/>
  <c r="B24" i="1"/>
  <c r="C24" i="1"/>
  <c r="D24" i="1"/>
  <c r="E24" i="1"/>
  <c r="F24" i="1"/>
  <c r="G24" i="1"/>
  <c r="B25" i="1"/>
  <c r="C25" i="1"/>
  <c r="D25" i="1"/>
  <c r="E25" i="1"/>
  <c r="F25" i="1"/>
  <c r="G25" i="1"/>
  <c r="B38" i="1"/>
  <c r="B39" i="1"/>
  <c r="B36" i="1"/>
  <c r="B41" i="1"/>
  <c r="B42" i="1"/>
  <c r="B43" i="1"/>
  <c r="C45" i="1"/>
  <c r="D45" i="1"/>
  <c r="E45" i="1"/>
  <c r="F45" i="1"/>
  <c r="C47" i="1"/>
  <c r="D47" i="1"/>
  <c r="E47" i="1"/>
  <c r="F47" i="1"/>
  <c r="C48" i="1"/>
  <c r="D48" i="1"/>
  <c r="E48" i="1"/>
  <c r="F48" i="1"/>
  <c r="C50" i="1"/>
  <c r="D50" i="1"/>
  <c r="E50" i="1"/>
  <c r="F50" i="1"/>
  <c r="C51" i="1"/>
  <c r="D51" i="1"/>
  <c r="E51" i="1"/>
  <c r="F51" i="1"/>
  <c r="C52" i="1"/>
  <c r="D52" i="1"/>
  <c r="E52" i="1"/>
  <c r="F52" i="1"/>
</calcChain>
</file>

<file path=xl/sharedStrings.xml><?xml version="1.0" encoding="utf-8"?>
<sst xmlns="http://schemas.openxmlformats.org/spreadsheetml/2006/main" count="106" uniqueCount="41">
  <si>
    <r>
      <rPr>
        <b/>
        <sz val="9"/>
        <color theme="1"/>
        <rFont val="Arial"/>
        <family val="2"/>
        <charset val="204"/>
      </rPr>
      <t>Източник:</t>
    </r>
    <r>
      <rPr>
        <sz val="9"/>
        <color theme="1"/>
        <rFont val="Arial"/>
        <family val="2"/>
        <charset val="204"/>
      </rPr>
      <t xml:space="preserve"> НСИ, Изследване на образованието и обучението на възрастни (AES)</t>
    </r>
  </si>
  <si>
    <t>Сумата на дяловете  е повече от 100% поради възможността да се посочва повече от един метод за всяко от двете обучения</t>
  </si>
  <si>
    <t xml:space="preserve"> - Неприложимо</t>
  </si>
  <si>
    <t>..</t>
  </si>
  <si>
    <t>Забележка: Поради методологични различия данните от последната вълна не са съпоставими.</t>
  </si>
  <si>
    <t>Висше Образование</t>
  </si>
  <si>
    <t>Средно образование</t>
  </si>
  <si>
    <t>(1.8)</t>
  </si>
  <si>
    <t>(3.7)</t>
  </si>
  <si>
    <t>(10.0)</t>
  </si>
  <si>
    <t>Основно и по-ниско образование</t>
  </si>
  <si>
    <t>По степен на образование</t>
  </si>
  <si>
    <t>Жени</t>
  </si>
  <si>
    <t>Мъже</t>
  </si>
  <si>
    <t>По пол</t>
  </si>
  <si>
    <t>Общо</t>
  </si>
  <si>
    <t>Структура (%)</t>
  </si>
  <si>
    <t>(3346)</t>
  </si>
  <si>
    <t>(6777)</t>
  </si>
  <si>
    <t>(18576)</t>
  </si>
  <si>
    <t>Брой</t>
  </si>
  <si>
    <t>a</t>
  </si>
  <si>
    <t xml:space="preserve">Посещаване на учебни центрове (включително библиотеки, читалища) </t>
  </si>
  <si>
    <t>Посещения на музеи, исторически / природни / индустриални забележителности с участие на екскурзовод</t>
  </si>
  <si>
    <t xml:space="preserve">Чрез телевизия/радио/видео ) </t>
  </si>
  <si>
    <t xml:space="preserve">Ползване на компютър </t>
  </si>
  <si>
    <t xml:space="preserve">Ползване на печатни материали/издания </t>
  </si>
  <si>
    <t xml:space="preserve">С помощта на член на семейството, приятел или колега </t>
  </si>
  <si>
    <t>Участвали</t>
  </si>
  <si>
    <t>Mъже</t>
  </si>
  <si>
    <t>Чрез телевизия/радио/видео</t>
  </si>
  <si>
    <t>Ползване на компютър</t>
  </si>
  <si>
    <t>С помощта на член на семейството, приятел или колега</t>
  </si>
  <si>
    <t>Участвали в една или две области</t>
  </si>
  <si>
    <t xml:space="preserve">Участие в самостоятелно обучние </t>
  </si>
  <si>
    <t>2011 г.</t>
  </si>
  <si>
    <t xml:space="preserve"> - Няма случаи</t>
  </si>
  <si>
    <t xml:space="preserve"> - </t>
  </si>
  <si>
    <t>-</t>
  </si>
  <si>
    <t>2007 г.</t>
  </si>
  <si>
    <t>06.1.4.  Участници в самостоятелно учене на възраст 25-64 години по пол, завършена степен на образование и по методи/начини  на самообучение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</si>
</sst>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##0"/>
  </numFmts>
  <fonts count="21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10"/>
      <name val="Arial"/>
      <family val="2"/>
      <charset val="204"/>
    </font>
    <font>
      <sz val="9"/>
      <color indexed="8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9"/>
      <color indexed="8"/>
      <name val="Arial"/>
      <family val="2"/>
      <charset val="204"/>
    </font>
    <font>
      <sz val="8"/>
      <color theme="1"/>
      <name val="Calibri"/>
      <family val="2"/>
      <scheme val="minor"/>
    </font>
    <font>
      <i/>
      <sz val="8"/>
      <name val="Arial"/>
      <family val="2"/>
      <charset val="204"/>
    </font>
    <font>
      <i/>
      <sz val="8"/>
      <color indexed="8"/>
      <name val="Arial"/>
      <family val="2"/>
      <charset val="204"/>
    </font>
    <font>
      <b/>
      <sz val="11"/>
      <color theme="1"/>
      <name val="Calibri"/>
      <family val="2"/>
      <scheme val="minor"/>
    </font>
    <font>
      <i/>
      <sz val="9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name val="Calibri"/>
      <family val="2"/>
      <scheme val="minor"/>
    </font>
    <font>
      <b/>
      <sz val="9"/>
      <color rgb="FF000000"/>
      <name val="Arial"/>
      <family val="2"/>
      <charset val="204"/>
    </font>
    <font>
      <b/>
      <i/>
      <sz val="9"/>
      <color rgb="FF000000"/>
      <name val="Arial"/>
      <family val="2"/>
      <charset val="204"/>
    </font>
    <font>
      <sz val="11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auto="1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auto="1"/>
      </bottom>
      <diagonal/>
    </border>
  </borders>
  <cellStyleXfs count="17">
    <xf numFmtId="0" fontId="0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1" fillId="0" borderId="0"/>
    <xf numFmtId="0" fontId="18" fillId="0" borderId="0"/>
    <xf numFmtId="0" fontId="4" fillId="0" borderId="0"/>
    <xf numFmtId="0" fontId="19" fillId="0" borderId="0" applyNumberFormat="0" applyFill="0" applyBorder="0" applyProtection="0"/>
    <xf numFmtId="0" fontId="18" fillId="0" borderId="0"/>
    <xf numFmtId="0" fontId="4" fillId="0" borderId="0"/>
    <xf numFmtId="0" fontId="1" fillId="0" borderId="0"/>
    <xf numFmtId="0" fontId="18" fillId="0" borderId="0"/>
  </cellStyleXfs>
  <cellXfs count="127">
    <xf numFmtId="0" fontId="0" fillId="0" borderId="0" xfId="0"/>
    <xf numFmtId="0" fontId="2" fillId="0" borderId="0" xfId="1" applyFont="1"/>
    <xf numFmtId="0" fontId="2" fillId="0" borderId="1" xfId="1" applyFont="1" applyBorder="1"/>
    <xf numFmtId="0" fontId="2" fillId="0" borderId="1" xfId="1" applyFont="1" applyBorder="1" applyAlignment="1">
      <alignment wrapText="1"/>
    </xf>
    <xf numFmtId="0" fontId="5" fillId="0" borderId="1" xfId="2" applyFont="1" applyFill="1" applyBorder="1" applyAlignment="1">
      <alignment horizontal="left" vertical="top" wrapText="1"/>
    </xf>
    <xf numFmtId="164" fontId="2" fillId="0" borderId="1" xfId="1" applyNumberFormat="1" applyFont="1" applyFill="1" applyBorder="1" applyAlignment="1">
      <alignment horizontal="right"/>
    </xf>
    <xf numFmtId="0" fontId="5" fillId="0" borderId="1" xfId="2" applyFont="1" applyFill="1" applyBorder="1" applyAlignment="1">
      <alignment horizontal="right" vertical="top" wrapText="1"/>
    </xf>
    <xf numFmtId="0" fontId="5" fillId="0" borderId="2" xfId="2" applyFont="1" applyBorder="1" applyAlignment="1">
      <alignment horizontal="left" vertical="top" wrapText="1"/>
    </xf>
    <xf numFmtId="0" fontId="5" fillId="0" borderId="3" xfId="2" applyFont="1" applyBorder="1" applyAlignment="1">
      <alignment horizontal="left" vertical="top" wrapText="1"/>
    </xf>
    <xf numFmtId="0" fontId="5" fillId="0" borderId="4" xfId="2" applyFont="1" applyBorder="1" applyAlignment="1">
      <alignment horizontal="left" vertical="top" wrapText="1"/>
    </xf>
    <xf numFmtId="164" fontId="6" fillId="0" borderId="5" xfId="3" applyNumberFormat="1" applyFont="1" applyBorder="1" applyAlignment="1">
      <alignment horizontal="right" vertical="center"/>
    </xf>
    <xf numFmtId="164" fontId="7" fillId="0" borderId="5" xfId="3" applyNumberFormat="1" applyFont="1" applyBorder="1" applyAlignment="1">
      <alignment horizontal="right" vertical="center"/>
    </xf>
    <xf numFmtId="0" fontId="5" fillId="0" borderId="5" xfId="2" applyFont="1" applyBorder="1" applyAlignment="1">
      <alignment horizontal="left" vertical="top" wrapText="1"/>
    </xf>
    <xf numFmtId="164" fontId="6" fillId="0" borderId="0" xfId="3" applyNumberFormat="1" applyFont="1" applyFill="1" applyBorder="1" applyAlignment="1">
      <alignment horizontal="right" vertical="center"/>
    </xf>
    <xf numFmtId="164" fontId="7" fillId="0" borderId="0" xfId="3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horizontal="left" vertical="top" wrapText="1"/>
    </xf>
    <xf numFmtId="164" fontId="5" fillId="0" borderId="6" xfId="4" applyNumberFormat="1" applyFont="1" applyBorder="1" applyAlignment="1">
      <alignment horizontal="right" wrapText="1"/>
    </xf>
    <xf numFmtId="0" fontId="5" fillId="0" borderId="7" xfId="2" applyFont="1" applyBorder="1" applyAlignment="1">
      <alignment horizontal="left" vertical="top" wrapText="1"/>
    </xf>
    <xf numFmtId="164" fontId="5" fillId="0" borderId="8" xfId="4" applyNumberFormat="1" applyFont="1" applyBorder="1" applyAlignment="1">
      <alignment horizontal="right" wrapText="1"/>
    </xf>
    <xf numFmtId="0" fontId="5" fillId="0" borderId="9" xfId="2" applyFont="1" applyBorder="1" applyAlignment="1">
      <alignment horizontal="left" vertical="top" wrapText="1"/>
    </xf>
    <xf numFmtId="164" fontId="5" fillId="0" borderId="8" xfId="4" quotePrefix="1" applyNumberFormat="1" applyFont="1" applyBorder="1" applyAlignment="1">
      <alignment horizontal="right" wrapText="1"/>
    </xf>
    <xf numFmtId="0" fontId="1" fillId="2" borderId="10" xfId="1" applyFont="1" applyFill="1" applyBorder="1" applyAlignment="1">
      <alignment horizontal="centerContinuous" vertical="center" wrapText="1"/>
    </xf>
    <xf numFmtId="0" fontId="1" fillId="2" borderId="11" xfId="1" applyFont="1" applyFill="1" applyBorder="1" applyAlignment="1">
      <alignment horizontal="centerContinuous" vertical="center" wrapText="1"/>
    </xf>
    <xf numFmtId="0" fontId="8" fillId="2" borderId="12" xfId="3" applyFont="1" applyFill="1" applyBorder="1" applyAlignment="1">
      <alignment horizontal="centerContinuous" vertical="center" wrapText="1"/>
    </xf>
    <xf numFmtId="0" fontId="5" fillId="0" borderId="9" xfId="5" applyFont="1" applyBorder="1" applyAlignment="1">
      <alignment horizontal="left" vertical="top" wrapText="1"/>
    </xf>
    <xf numFmtId="0" fontId="1" fillId="2" borderId="10" xfId="1" applyFont="1" applyFill="1" applyBorder="1" applyAlignment="1">
      <alignment horizontal="centerContinuous" vertical="top" wrapText="1"/>
    </xf>
    <xf numFmtId="0" fontId="1" fillId="2" borderId="11" xfId="1" applyFont="1" applyFill="1" applyBorder="1" applyAlignment="1">
      <alignment horizontal="centerContinuous" vertical="top" wrapText="1"/>
    </xf>
    <xf numFmtId="0" fontId="7" fillId="2" borderId="12" xfId="5" applyFont="1" applyFill="1" applyBorder="1" applyAlignment="1">
      <alignment horizontal="centerContinuous" vertical="top" wrapText="1"/>
    </xf>
    <xf numFmtId="0" fontId="7" fillId="0" borderId="9" xfId="5" applyFont="1" applyBorder="1" applyAlignment="1">
      <alignment horizontal="left" vertical="center"/>
    </xf>
    <xf numFmtId="0" fontId="9" fillId="3" borderId="10" xfId="1" applyFont="1" applyFill="1" applyBorder="1" applyAlignment="1">
      <alignment horizontal="centerContinuous" vertical="top" wrapText="1"/>
    </xf>
    <xf numFmtId="0" fontId="9" fillId="3" borderId="11" xfId="1" applyFont="1" applyFill="1" applyBorder="1" applyAlignment="1">
      <alignment horizontal="centerContinuous" vertical="top" wrapText="1"/>
    </xf>
    <xf numFmtId="0" fontId="10" fillId="3" borderId="12" xfId="4" applyFont="1" applyFill="1" applyBorder="1" applyAlignment="1">
      <alignment horizontal="centerContinuous" vertical="top" wrapText="1"/>
    </xf>
    <xf numFmtId="165" fontId="5" fillId="0" borderId="13" xfId="4" applyNumberFormat="1" applyFont="1" applyBorder="1" applyAlignment="1">
      <alignment horizontal="right" vertical="top"/>
    </xf>
    <xf numFmtId="165" fontId="5" fillId="0" borderId="8" xfId="4" applyNumberFormat="1" applyFont="1" applyBorder="1" applyAlignment="1">
      <alignment horizontal="right" vertical="top"/>
    </xf>
    <xf numFmtId="0" fontId="5" fillId="0" borderId="14" xfId="2" applyFont="1" applyBorder="1" applyAlignment="1">
      <alignment horizontal="left" vertical="top" wrapText="1"/>
    </xf>
    <xf numFmtId="165" fontId="5" fillId="0" borderId="13" xfId="4" quotePrefix="1" applyNumberFormat="1" applyFont="1" applyBorder="1" applyAlignment="1">
      <alignment horizontal="right" vertical="top"/>
    </xf>
    <xf numFmtId="165" fontId="5" fillId="4" borderId="8" xfId="4" quotePrefix="1" applyNumberFormat="1" applyFont="1" applyFill="1" applyBorder="1" applyAlignment="1">
      <alignment horizontal="right" vertical="top"/>
    </xf>
    <xf numFmtId="165" fontId="5" fillId="0" borderId="8" xfId="4" quotePrefix="1" applyNumberFormat="1" applyFont="1" applyBorder="1" applyAlignment="1">
      <alignment horizontal="right" vertical="top"/>
    </xf>
    <xf numFmtId="0" fontId="1" fillId="2" borderId="10" xfId="1" applyFill="1" applyBorder="1" applyAlignment="1">
      <alignment horizontal="centerContinuous" vertical="top" wrapText="1"/>
    </xf>
    <xf numFmtId="0" fontId="1" fillId="2" borderId="11" xfId="1" applyFill="1" applyBorder="1" applyAlignment="1">
      <alignment horizontal="centerContinuous" vertical="top" wrapText="1"/>
    </xf>
    <xf numFmtId="165" fontId="8" fillId="0" borderId="8" xfId="4" applyNumberFormat="1" applyFont="1" applyBorder="1" applyAlignment="1">
      <alignment horizontal="right" wrapText="1"/>
    </xf>
    <xf numFmtId="0" fontId="11" fillId="2" borderId="15" xfId="4" applyFont="1" applyFill="1" applyBorder="1" applyAlignment="1">
      <alignment horizontal="center" vertical="center" wrapText="1"/>
    </xf>
    <xf numFmtId="0" fontId="10" fillId="2" borderId="15" xfId="4" applyFont="1" applyFill="1" applyBorder="1" applyAlignment="1">
      <alignment horizontal="center" vertical="center"/>
    </xf>
    <xf numFmtId="0" fontId="5" fillId="3" borderId="16" xfId="4" applyFont="1" applyFill="1" applyBorder="1" applyAlignment="1">
      <alignment horizontal="center" vertical="center" wrapText="1"/>
    </xf>
    <xf numFmtId="0" fontId="5" fillId="3" borderId="15" xfId="4" applyFont="1" applyFill="1" applyBorder="1" applyAlignment="1">
      <alignment horizontal="center" vertical="center" wrapText="1"/>
    </xf>
    <xf numFmtId="0" fontId="4" fillId="3" borderId="17" xfId="4" applyFont="1" applyFill="1" applyBorder="1" applyAlignment="1">
      <alignment horizontal="center" vertical="center"/>
    </xf>
    <xf numFmtId="0" fontId="12" fillId="0" borderId="18" xfId="1" applyFont="1" applyBorder="1" applyAlignment="1">
      <alignment horizontal="center" wrapText="1"/>
    </xf>
    <xf numFmtId="0" fontId="12" fillId="0" borderId="19" xfId="1" applyFont="1" applyBorder="1" applyAlignment="1">
      <alignment horizontal="center" wrapText="1"/>
    </xf>
    <xf numFmtId="0" fontId="8" fillId="3" borderId="19" xfId="4" applyFont="1" applyFill="1" applyBorder="1" applyAlignment="1">
      <alignment horizontal="center" wrapText="1"/>
    </xf>
    <xf numFmtId="0" fontId="4" fillId="3" borderId="20" xfId="4" applyFont="1" applyFill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2" fillId="0" borderId="5" xfId="1" applyFont="1" applyBorder="1"/>
    <xf numFmtId="0" fontId="2" fillId="0" borderId="21" xfId="1" applyFont="1" applyBorder="1"/>
    <xf numFmtId="164" fontId="6" fillId="0" borderId="22" xfId="3" applyNumberFormat="1" applyFont="1" applyBorder="1" applyAlignment="1">
      <alignment horizontal="right" vertical="center"/>
    </xf>
    <xf numFmtId="164" fontId="6" fillId="0" borderId="6" xfId="3" applyNumberFormat="1" applyFont="1" applyBorder="1" applyAlignment="1">
      <alignment horizontal="right" vertical="center"/>
    </xf>
    <xf numFmtId="164" fontId="7" fillId="0" borderId="6" xfId="3" applyNumberFormat="1" applyFont="1" applyBorder="1" applyAlignment="1">
      <alignment horizontal="right" vertical="center"/>
    </xf>
    <xf numFmtId="164" fontId="6" fillId="0" borderId="13" xfId="3" applyNumberFormat="1" applyFont="1" applyBorder="1" applyAlignment="1">
      <alignment horizontal="right" vertical="center"/>
    </xf>
    <xf numFmtId="164" fontId="6" fillId="0" borderId="8" xfId="3" applyNumberFormat="1" applyFont="1" applyBorder="1" applyAlignment="1">
      <alignment horizontal="right" vertical="center"/>
    </xf>
    <xf numFmtId="164" fontId="7" fillId="0" borderId="8" xfId="3" applyNumberFormat="1" applyFont="1" applyBorder="1" applyAlignment="1">
      <alignment horizontal="right" vertical="center"/>
    </xf>
    <xf numFmtId="0" fontId="1" fillId="2" borderId="10" xfId="1" applyFill="1" applyBorder="1" applyAlignment="1">
      <alignment horizontal="centerContinuous" wrapText="1"/>
    </xf>
    <xf numFmtId="0" fontId="1" fillId="2" borderId="11" xfId="1" applyFill="1" applyBorder="1" applyAlignment="1">
      <alignment horizontal="centerContinuous" wrapText="1"/>
    </xf>
    <xf numFmtId="0" fontId="8" fillId="2" borderId="12" xfId="3" applyFont="1" applyFill="1" applyBorder="1" applyAlignment="1">
      <alignment horizontal="centerContinuous" vertical="top" wrapText="1"/>
    </xf>
    <xf numFmtId="0" fontId="5" fillId="0" borderId="9" xfId="3" applyFont="1" applyBorder="1" applyAlignment="1">
      <alignment horizontal="left" vertical="top" wrapText="1"/>
    </xf>
    <xf numFmtId="0" fontId="1" fillId="2" borderId="10" xfId="1" applyFill="1" applyBorder="1" applyAlignment="1">
      <alignment horizontal="centerContinuous" vertical="center" wrapText="1"/>
    </xf>
    <xf numFmtId="0" fontId="1" fillId="2" borderId="11" xfId="1" applyFill="1" applyBorder="1" applyAlignment="1">
      <alignment horizontal="centerContinuous" vertical="center" wrapText="1"/>
    </xf>
    <xf numFmtId="0" fontId="7" fillId="2" borderId="12" xfId="3" applyFont="1" applyFill="1" applyBorder="1" applyAlignment="1">
      <alignment horizontal="centerContinuous" vertical="center" wrapText="1"/>
    </xf>
    <xf numFmtId="164" fontId="7" fillId="0" borderId="13" xfId="3" applyNumberFormat="1" applyFont="1" applyBorder="1" applyAlignment="1">
      <alignment horizontal="right" vertical="center"/>
    </xf>
    <xf numFmtId="0" fontId="7" fillId="0" borderId="9" xfId="3" applyFont="1" applyBorder="1" applyAlignment="1">
      <alignment horizontal="left" vertical="center"/>
    </xf>
    <xf numFmtId="0" fontId="2" fillId="3" borderId="15" xfId="1" applyFont="1" applyFill="1" applyBorder="1" applyAlignment="1">
      <alignment horizontal="centerContinuous" wrapText="1"/>
    </xf>
    <xf numFmtId="0" fontId="13" fillId="3" borderId="15" xfId="1" applyFont="1" applyFill="1" applyBorder="1" applyAlignment="1">
      <alignment horizontal="centerContinuous" vertical="center" wrapText="1"/>
    </xf>
    <xf numFmtId="1" fontId="2" fillId="5" borderId="13" xfId="1" applyNumberFormat="1" applyFont="1" applyFill="1" applyBorder="1"/>
    <xf numFmtId="1" fontId="2" fillId="5" borderId="8" xfId="1" applyNumberFormat="1" applyFont="1" applyFill="1" applyBorder="1"/>
    <xf numFmtId="1" fontId="2" fillId="0" borderId="23" xfId="1" applyNumberFormat="1" applyFont="1" applyBorder="1"/>
    <xf numFmtId="165" fontId="7" fillId="0" borderId="8" xfId="6" applyNumberFormat="1" applyFont="1" applyBorder="1" applyAlignment="1">
      <alignment horizontal="right" vertical="top"/>
    </xf>
    <xf numFmtId="1" fontId="6" fillId="5" borderId="13" xfId="1" applyNumberFormat="1" applyFont="1" applyFill="1" applyBorder="1"/>
    <xf numFmtId="1" fontId="2" fillId="0" borderId="13" xfId="1" applyNumberFormat="1" applyFont="1" applyBorder="1"/>
    <xf numFmtId="1" fontId="2" fillId="0" borderId="8" xfId="1" applyNumberFormat="1" applyFont="1" applyBorder="1"/>
    <xf numFmtId="1" fontId="2" fillId="0" borderId="13" xfId="1" applyNumberFormat="1" applyFont="1" applyBorder="1" applyAlignment="1">
      <alignment vertical="top"/>
    </xf>
    <xf numFmtId="1" fontId="2" fillId="0" borderId="8" xfId="1" applyNumberFormat="1" applyFont="1" applyBorder="1" applyAlignment="1">
      <alignment vertical="top"/>
    </xf>
    <xf numFmtId="1" fontId="2" fillId="0" borderId="23" xfId="1" applyNumberFormat="1" applyFont="1" applyBorder="1" applyAlignment="1">
      <alignment vertical="top"/>
    </xf>
    <xf numFmtId="165" fontId="7" fillId="0" borderId="13" xfId="3" applyNumberFormat="1" applyFont="1" applyBorder="1" applyAlignment="1">
      <alignment horizontal="right" vertical="center"/>
    </xf>
    <xf numFmtId="165" fontId="7" fillId="0" borderId="8" xfId="3" applyNumberFormat="1" applyFont="1" applyBorder="1" applyAlignment="1">
      <alignment horizontal="right" vertical="center"/>
    </xf>
    <xf numFmtId="165" fontId="7" fillId="0" borderId="23" xfId="3" applyNumberFormat="1" applyFont="1" applyBorder="1" applyAlignment="1">
      <alignment horizontal="right" vertical="center"/>
    </xf>
    <xf numFmtId="165" fontId="7" fillId="0" borderId="24" xfId="3" applyNumberFormat="1" applyFont="1" applyBorder="1" applyAlignment="1">
      <alignment horizontal="right" vertical="center"/>
    </xf>
    <xf numFmtId="0" fontId="2" fillId="3" borderId="16" xfId="1" applyFont="1" applyFill="1" applyBorder="1" applyAlignment="1">
      <alignment horizontal="centerContinuous" wrapText="1"/>
    </xf>
    <xf numFmtId="0" fontId="13" fillId="3" borderId="25" xfId="1" applyFont="1" applyFill="1" applyBorder="1" applyAlignment="1">
      <alignment horizontal="centerContinuous" vertical="center" wrapText="1"/>
    </xf>
    <xf numFmtId="0" fontId="14" fillId="2" borderId="16" xfId="1" applyFont="1" applyFill="1" applyBorder="1" applyAlignment="1">
      <alignment horizontal="center" vertical="center" wrapText="1"/>
    </xf>
    <xf numFmtId="0" fontId="14" fillId="2" borderId="15" xfId="1" applyFont="1" applyFill="1" applyBorder="1" applyAlignment="1">
      <alignment horizontal="center" vertical="center" wrapText="1"/>
    </xf>
    <xf numFmtId="0" fontId="10" fillId="2" borderId="26" xfId="7" applyFont="1" applyFill="1" applyBorder="1" applyAlignment="1">
      <alignment horizontal="center" vertical="center" wrapText="1"/>
    </xf>
    <xf numFmtId="0" fontId="14" fillId="2" borderId="17" xfId="1" applyFont="1" applyFill="1" applyBorder="1" applyAlignment="1">
      <alignment horizontal="center" vertical="center" wrapText="1"/>
    </xf>
    <xf numFmtId="0" fontId="2" fillId="3" borderId="16" xfId="1" applyFont="1" applyFill="1" applyBorder="1" applyAlignment="1">
      <alignment horizontal="center" vertical="center" wrapText="1"/>
    </xf>
    <xf numFmtId="0" fontId="2" fillId="3" borderId="15" xfId="1" applyFont="1" applyFill="1" applyBorder="1" applyAlignment="1">
      <alignment horizontal="center" vertical="center" wrapText="1"/>
    </xf>
    <xf numFmtId="0" fontId="7" fillId="3" borderId="26" xfId="7" applyFont="1" applyFill="1" applyBorder="1" applyAlignment="1">
      <alignment horizontal="center" vertical="center" wrapText="1"/>
    </xf>
    <xf numFmtId="0" fontId="1" fillId="0" borderId="17" xfId="1" applyBorder="1" applyAlignment="1">
      <alignment horizontal="center" vertical="center" wrapText="1"/>
    </xf>
    <xf numFmtId="0" fontId="5" fillId="3" borderId="16" xfId="7" applyFont="1" applyFill="1" applyBorder="1" applyAlignment="1">
      <alignment horizontal="center" vertical="center" wrapText="1"/>
    </xf>
    <xf numFmtId="0" fontId="5" fillId="3" borderId="15" xfId="7" applyFont="1" applyFill="1" applyBorder="1" applyAlignment="1">
      <alignment horizontal="center" vertical="center" wrapText="1"/>
    </xf>
    <xf numFmtId="0" fontId="7" fillId="3" borderId="8" xfId="7" applyFont="1" applyFill="1" applyBorder="1" applyAlignment="1">
      <alignment horizontal="center" vertical="center" wrapText="1"/>
    </xf>
    <xf numFmtId="0" fontId="1" fillId="0" borderId="27" xfId="1" applyBorder="1" applyAlignment="1">
      <alignment horizontal="center" vertical="center" wrapText="1"/>
    </xf>
    <xf numFmtId="0" fontId="15" fillId="0" borderId="28" xfId="1" applyFont="1" applyBorder="1" applyAlignment="1">
      <alignment horizontal="center" vertical="center" wrapText="1"/>
    </xf>
    <xf numFmtId="0" fontId="15" fillId="0" borderId="29" xfId="1" applyFont="1" applyBorder="1" applyAlignment="1">
      <alignment horizontal="center" vertical="center" wrapText="1"/>
    </xf>
    <xf numFmtId="0" fontId="7" fillId="3" borderId="30" xfId="7" applyFont="1" applyFill="1" applyBorder="1" applyAlignment="1">
      <alignment horizontal="center" vertical="center" wrapText="1"/>
    </xf>
    <xf numFmtId="0" fontId="7" fillId="3" borderId="31" xfId="7" applyFont="1" applyFill="1" applyBorder="1" applyAlignment="1">
      <alignment horizontal="center" vertical="center" wrapText="1"/>
    </xf>
    <xf numFmtId="0" fontId="6" fillId="3" borderId="20" xfId="7" applyFont="1" applyFill="1" applyBorder="1" applyAlignment="1">
      <alignment horizontal="center" vertical="center" wrapText="1"/>
    </xf>
    <xf numFmtId="0" fontId="2" fillId="0" borderId="32" xfId="1" applyFont="1" applyBorder="1"/>
    <xf numFmtId="0" fontId="2" fillId="0" borderId="33" xfId="1" applyFont="1" applyBorder="1"/>
    <xf numFmtId="0" fontId="3" fillId="0" borderId="33" xfId="1" applyFont="1" applyBorder="1"/>
    <xf numFmtId="0" fontId="3" fillId="0" borderId="33" xfId="1" applyFont="1" applyBorder="1" applyAlignment="1">
      <alignment horizontal="center"/>
    </xf>
    <xf numFmtId="0" fontId="3" fillId="0" borderId="0" xfId="1" applyFont="1" applyAlignment="1">
      <alignment horizontal="right"/>
    </xf>
    <xf numFmtId="164" fontId="5" fillId="0" borderId="32" xfId="4" applyNumberFormat="1" applyFont="1" applyBorder="1" applyAlignment="1">
      <alignment horizontal="right" wrapText="1"/>
    </xf>
    <xf numFmtId="49" fontId="2" fillId="0" borderId="32" xfId="1" applyNumberFormat="1" applyFont="1" applyBorder="1"/>
    <xf numFmtId="49" fontId="2" fillId="4" borderId="32" xfId="1" applyNumberFormat="1" applyFont="1" applyFill="1" applyBorder="1" applyAlignment="1">
      <alignment horizontal="right"/>
    </xf>
    <xf numFmtId="164" fontId="5" fillId="0" borderId="34" xfId="4" applyNumberFormat="1" applyFont="1" applyBorder="1" applyAlignment="1">
      <alignment horizontal="right" wrapText="1"/>
    </xf>
    <xf numFmtId="0" fontId="5" fillId="0" borderId="34" xfId="2" applyFont="1" applyBorder="1" applyAlignment="1">
      <alignment horizontal="left" vertical="top" wrapText="1"/>
    </xf>
    <xf numFmtId="164" fontId="5" fillId="0" borderId="22" xfId="4" applyNumberFormat="1" applyFont="1" applyBorder="1" applyAlignment="1">
      <alignment horizontal="right" wrapText="1"/>
    </xf>
    <xf numFmtId="164" fontId="8" fillId="0" borderId="6" xfId="4" applyNumberFormat="1" applyFont="1" applyBorder="1" applyAlignment="1">
      <alignment horizontal="right" wrapText="1"/>
    </xf>
    <xf numFmtId="164" fontId="5" fillId="0" borderId="13" xfId="4" applyNumberFormat="1" applyFont="1" applyBorder="1" applyAlignment="1">
      <alignment horizontal="right" wrapText="1"/>
    </xf>
    <xf numFmtId="164" fontId="8" fillId="0" borderId="8" xfId="4" applyNumberFormat="1" applyFont="1" applyBorder="1" applyAlignment="1">
      <alignment horizontal="right" wrapText="1"/>
    </xf>
    <xf numFmtId="165" fontId="5" fillId="4" borderId="8" xfId="4" applyNumberFormat="1" applyFont="1" applyFill="1" applyBorder="1" applyAlignment="1">
      <alignment horizontal="right" vertical="top"/>
    </xf>
    <xf numFmtId="164" fontId="8" fillId="0" borderId="13" xfId="4" applyNumberFormat="1" applyFont="1" applyBorder="1" applyAlignment="1">
      <alignment horizontal="right" wrapText="1"/>
    </xf>
    <xf numFmtId="165" fontId="8" fillId="0" borderId="8" xfId="4" applyNumberFormat="1" applyFont="1" applyBorder="1" applyAlignment="1">
      <alignment horizontal="right" vertical="top"/>
    </xf>
    <xf numFmtId="165" fontId="8" fillId="0" borderId="13" xfId="4" applyNumberFormat="1" applyFont="1" applyBorder="1" applyAlignment="1">
      <alignment horizontal="right" wrapText="1"/>
    </xf>
    <xf numFmtId="0" fontId="2" fillId="0" borderId="35" xfId="1" applyFont="1" applyBorder="1"/>
    <xf numFmtId="0" fontId="16" fillId="0" borderId="35" xfId="1" applyFont="1" applyBorder="1" applyAlignment="1">
      <alignment horizontal="left" vertical="center"/>
    </xf>
    <xf numFmtId="0" fontId="16" fillId="0" borderId="35" xfId="1" applyFont="1" applyBorder="1" applyAlignment="1">
      <alignment horizontal="center" vertical="top"/>
    </xf>
    <xf numFmtId="0" fontId="17" fillId="0" borderId="32" xfId="1" applyFont="1" applyBorder="1" applyAlignment="1">
      <alignment horizontal="left" vertical="center"/>
    </xf>
    <xf numFmtId="0" fontId="1" fillId="0" borderId="32" xfId="1" applyBorder="1" applyAlignment="1">
      <alignment wrapText="1"/>
    </xf>
    <xf numFmtId="0" fontId="16" fillId="0" borderId="32" xfId="1" applyFont="1" applyBorder="1" applyAlignment="1">
      <alignment horizontal="left" vertical="center" wrapText="1"/>
    </xf>
  </cellXfs>
  <cellStyles count="17">
    <cellStyle name="Normal" xfId="0" builtinId="0"/>
    <cellStyle name="Normal 10" xfId="8"/>
    <cellStyle name="Normal 12" xfId="9"/>
    <cellStyle name="Normal 2" xfId="1"/>
    <cellStyle name="Normal 2 2" xfId="10"/>
    <cellStyle name="Normal 2 3" xfId="11"/>
    <cellStyle name="Normal 3" xfId="12"/>
    <cellStyle name="Normal 3 2" xfId="13"/>
    <cellStyle name="Normal 3 2 2" xfId="14"/>
    <cellStyle name="Normal 7" xfId="15"/>
    <cellStyle name="Normal 8 2" xfId="16"/>
    <cellStyle name="Normal_06.1.4." xfId="6"/>
    <cellStyle name="Normal_3.1.1" xfId="2"/>
    <cellStyle name="Normal_5.1.4" xfId="7"/>
    <cellStyle name="Normal_Sheet5" xfId="4"/>
    <cellStyle name="Normal_Sheet6" xfId="3"/>
    <cellStyle name="Normal_Sheet8" xf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/>
  </sheetPr>
  <dimension ref="A1:K85"/>
  <sheetViews>
    <sheetView showGridLines="0" tabSelected="1" view="pageBreakPreview" zoomScaleSheetLayoutView="100" workbookViewId="0">
      <pane ySplit="1" topLeftCell="A2" activePane="bottomLeft" state="frozen"/>
      <selection pane="bottomLeft" activeCell="A4" sqref="A4"/>
    </sheetView>
  </sheetViews>
  <sheetFormatPr baseColWidth="10" defaultColWidth="9.1640625" defaultRowHeight="12" outlineLevelRow="1" x14ac:dyDescent="0.15"/>
  <cols>
    <col min="1" max="1" width="30.5" style="1" customWidth="1"/>
    <col min="2" max="2" width="13.83203125" style="1" customWidth="1"/>
    <col min="3" max="3" width="15.83203125" style="1" customWidth="1"/>
    <col min="4" max="5" width="11.5" style="1" customWidth="1"/>
    <col min="6" max="6" width="14.5" style="1" customWidth="1"/>
    <col min="7" max="8" width="14.83203125" style="1" customWidth="1"/>
    <col min="9" max="9" width="9.1640625" style="1"/>
    <col min="10" max="10" width="11.5" style="1" customWidth="1"/>
    <col min="11" max="16384" width="9.1640625" style="1"/>
  </cols>
  <sheetData>
    <row r="1" spans="1:7" ht="24.75" customHeight="1" thickBot="1" x14ac:dyDescent="0.25">
      <c r="A1" s="126" t="s">
        <v>40</v>
      </c>
      <c r="B1" s="125"/>
      <c r="C1" s="125"/>
      <c r="D1" s="125"/>
      <c r="E1" s="125"/>
      <c r="F1" s="125"/>
      <c r="G1" s="125"/>
    </row>
    <row r="2" spans="1:7" ht="8.25" customHeight="1" thickBot="1" x14ac:dyDescent="0.2">
      <c r="A2" s="124"/>
      <c r="B2" s="124"/>
      <c r="C2" s="103"/>
      <c r="D2" s="103"/>
      <c r="E2" s="103"/>
      <c r="F2" s="103"/>
      <c r="G2" s="103"/>
    </row>
    <row r="3" spans="1:7" ht="13" thickBot="1" x14ac:dyDescent="0.2">
      <c r="A3" s="124"/>
      <c r="B3" s="124"/>
      <c r="C3" s="103"/>
      <c r="D3" s="103"/>
      <c r="E3" s="103"/>
      <c r="F3" s="103"/>
      <c r="G3" s="103"/>
    </row>
    <row r="4" spans="1:7" ht="13" thickBot="1" x14ac:dyDescent="0.2">
      <c r="A4" s="123" t="s">
        <v>39</v>
      </c>
      <c r="B4" s="122"/>
      <c r="C4" s="121"/>
      <c r="D4" s="121"/>
      <c r="E4" s="121"/>
      <c r="F4" s="121"/>
      <c r="G4" s="121"/>
    </row>
    <row r="5" spans="1:7" ht="15" x14ac:dyDescent="0.2">
      <c r="A5" s="49"/>
      <c r="B5" s="48" t="s">
        <v>28</v>
      </c>
      <c r="C5" s="47"/>
      <c r="D5" s="47"/>
      <c r="E5" s="47"/>
      <c r="F5" s="47"/>
      <c r="G5" s="46"/>
    </row>
    <row r="6" spans="1:7" ht="96" x14ac:dyDescent="0.15">
      <c r="A6" s="45"/>
      <c r="B6" s="44" t="s">
        <v>27</v>
      </c>
      <c r="C6" s="44" t="s">
        <v>26</v>
      </c>
      <c r="D6" s="44" t="s">
        <v>25</v>
      </c>
      <c r="E6" s="44" t="s">
        <v>24</v>
      </c>
      <c r="F6" s="44" t="s">
        <v>23</v>
      </c>
      <c r="G6" s="43" t="s">
        <v>22</v>
      </c>
    </row>
    <row r="7" spans="1:7" x14ac:dyDescent="0.15">
      <c r="A7" s="42" t="s">
        <v>21</v>
      </c>
      <c r="B7" s="41">
        <v>1</v>
      </c>
      <c r="C7" s="41">
        <v>2</v>
      </c>
      <c r="D7" s="41">
        <v>3</v>
      </c>
      <c r="E7" s="41">
        <v>4</v>
      </c>
      <c r="F7" s="41">
        <v>5</v>
      </c>
      <c r="G7" s="41">
        <v>6</v>
      </c>
    </row>
    <row r="8" spans="1:7" outlineLevel="1" x14ac:dyDescent="0.15">
      <c r="A8" s="31" t="s">
        <v>20</v>
      </c>
      <c r="B8" s="30"/>
      <c r="C8" s="30"/>
      <c r="D8" s="30"/>
      <c r="E8" s="30"/>
      <c r="F8" s="30"/>
      <c r="G8" s="29"/>
    </row>
    <row r="9" spans="1:7" ht="12" customHeight="1" outlineLevel="1" x14ac:dyDescent="0.15">
      <c r="A9" s="28" t="s">
        <v>15</v>
      </c>
      <c r="B9" s="40">
        <f>B11+B12</f>
        <v>371475.65399999986</v>
      </c>
      <c r="C9" s="40">
        <f>C11+C12</f>
        <v>787714.5909999999</v>
      </c>
      <c r="D9" s="40">
        <f>D11+D12</f>
        <v>764081.29200000013</v>
      </c>
      <c r="E9" s="40">
        <f>E11+E12</f>
        <v>562342.15299999993</v>
      </c>
      <c r="F9" s="40">
        <f>F11+F12</f>
        <v>85067.326000000001</v>
      </c>
      <c r="G9" s="120">
        <f>G11+G12</f>
        <v>135965.05300000007</v>
      </c>
    </row>
    <row r="10" spans="1:7" ht="15" outlineLevel="1" x14ac:dyDescent="0.15">
      <c r="A10" s="27" t="s">
        <v>14</v>
      </c>
      <c r="B10" s="39"/>
      <c r="C10" s="39"/>
      <c r="D10" s="39"/>
      <c r="E10" s="39"/>
      <c r="F10" s="39"/>
      <c r="G10" s="38"/>
    </row>
    <row r="11" spans="1:7" outlineLevel="1" x14ac:dyDescent="0.15">
      <c r="A11" s="24" t="s">
        <v>13</v>
      </c>
      <c r="B11" s="119">
        <v>171087.41699999996</v>
      </c>
      <c r="C11" s="33">
        <v>353411.94999999984</v>
      </c>
      <c r="D11" s="33">
        <v>334142.04400000005</v>
      </c>
      <c r="E11" s="33">
        <v>262168.52200000023</v>
      </c>
      <c r="F11" s="33">
        <v>25654.085999999996</v>
      </c>
      <c r="G11" s="32">
        <v>38683.922999999995</v>
      </c>
    </row>
    <row r="12" spans="1:7" ht="11.25" customHeight="1" outlineLevel="1" x14ac:dyDescent="0.15">
      <c r="A12" s="24" t="s">
        <v>12</v>
      </c>
      <c r="B12" s="119">
        <v>200388.23699999991</v>
      </c>
      <c r="C12" s="33">
        <v>434302.64100000006</v>
      </c>
      <c r="D12" s="33">
        <v>429939.24800000002</v>
      </c>
      <c r="E12" s="33">
        <v>300173.63099999964</v>
      </c>
      <c r="F12" s="33">
        <v>59413.240000000005</v>
      </c>
      <c r="G12" s="32">
        <v>97281.130000000077</v>
      </c>
    </row>
    <row r="13" spans="1:7" ht="15" outlineLevel="1" x14ac:dyDescent="0.15">
      <c r="A13" s="23" t="s">
        <v>11</v>
      </c>
      <c r="B13" s="64"/>
      <c r="C13" s="64"/>
      <c r="D13" s="64"/>
      <c r="E13" s="64"/>
      <c r="F13" s="64"/>
      <c r="G13" s="63"/>
    </row>
    <row r="14" spans="1:7" outlineLevel="1" x14ac:dyDescent="0.15">
      <c r="A14" s="19" t="s">
        <v>10</v>
      </c>
      <c r="B14" s="119">
        <v>31671.340000000004</v>
      </c>
      <c r="C14" s="33">
        <v>38438.644999999997</v>
      </c>
      <c r="D14" s="33">
        <v>18347.940999999999</v>
      </c>
      <c r="E14" s="33">
        <v>83201.441999999995</v>
      </c>
      <c r="F14" s="117" t="s">
        <v>38</v>
      </c>
      <c r="G14" s="32">
        <v>711.33299999999997</v>
      </c>
    </row>
    <row r="15" spans="1:7" outlineLevel="1" x14ac:dyDescent="0.15">
      <c r="A15" s="19" t="s">
        <v>6</v>
      </c>
      <c r="B15" s="119">
        <v>194419.47700000004</v>
      </c>
      <c r="C15" s="33">
        <v>307721.87499999988</v>
      </c>
      <c r="D15" s="33">
        <v>317595.44499999972</v>
      </c>
      <c r="E15" s="33">
        <v>269664.05799999984</v>
      </c>
      <c r="F15" s="33">
        <v>32200.019999999997</v>
      </c>
      <c r="G15" s="32">
        <v>36971.317999999999</v>
      </c>
    </row>
    <row r="16" spans="1:7" x14ac:dyDescent="0.15">
      <c r="A16" s="34" t="s">
        <v>5</v>
      </c>
      <c r="B16" s="119">
        <v>145384.83700000006</v>
      </c>
      <c r="C16" s="33">
        <v>441554.07099999941</v>
      </c>
      <c r="D16" s="33">
        <v>428137.90599999955</v>
      </c>
      <c r="E16" s="33">
        <v>209476.65300000002</v>
      </c>
      <c r="F16" s="33">
        <v>52867.306000000004</v>
      </c>
      <c r="G16" s="32">
        <v>98282.402000000075</v>
      </c>
    </row>
    <row r="17" spans="1:11" outlineLevel="1" x14ac:dyDescent="0.15">
      <c r="A17" s="31" t="s">
        <v>16</v>
      </c>
      <c r="B17" s="30"/>
      <c r="C17" s="30"/>
      <c r="D17" s="30"/>
      <c r="E17" s="30"/>
      <c r="F17" s="30"/>
      <c r="G17" s="29"/>
    </row>
    <row r="18" spans="1:11" outlineLevel="1" x14ac:dyDescent="0.15">
      <c r="A18" s="28" t="s">
        <v>15</v>
      </c>
      <c r="B18" s="116">
        <f>B9/($B9+$C9+$D9+$E9+$F9+$G9)*100</f>
        <v>13.724574419042742</v>
      </c>
      <c r="C18" s="116">
        <f>C9/($B9+$C9+$D9+$E9+$F9+$G9)*100</f>
        <v>29.102977298063575</v>
      </c>
      <c r="D18" s="116">
        <f>D9/($B9+$C9+$D9+$E9+$F9+$G9)*100</f>
        <v>28.229819212465358</v>
      </c>
      <c r="E18" s="116">
        <f>E9/($B9+$C9+$D9+$E9+$F9+$G9)*100</f>
        <v>20.776346026200741</v>
      </c>
      <c r="F18" s="116">
        <f>F9/($B9+$C9+$D9+$E9+$F9+$G9)*100</f>
        <v>3.142905419895889</v>
      </c>
      <c r="G18" s="118">
        <f>G9/($B9+$C9+$D9+$E9+$F9+$G9)*100</f>
        <v>5.0233776243317205</v>
      </c>
    </row>
    <row r="19" spans="1:11" ht="15" outlineLevel="1" x14ac:dyDescent="0.15">
      <c r="A19" s="27" t="s">
        <v>14</v>
      </c>
      <c r="B19" s="39"/>
      <c r="C19" s="39"/>
      <c r="D19" s="39"/>
      <c r="E19" s="39"/>
      <c r="F19" s="39"/>
      <c r="G19" s="38"/>
    </row>
    <row r="20" spans="1:11" outlineLevel="1" x14ac:dyDescent="0.15">
      <c r="A20" s="24" t="s">
        <v>13</v>
      </c>
      <c r="B20" s="116">
        <f>B11/($B11+$C11+$D11+$E11+$F11+$G11)*100</f>
        <v>14.435954443905194</v>
      </c>
      <c r="C20" s="18">
        <f>C11/($B11+$C11+$D11+$E11+$F11+$G11)*100</f>
        <v>29.820070345276761</v>
      </c>
      <c r="D20" s="18">
        <f>D11/($B11+$C11+$D11+$E11+$F11+$G11)*100</f>
        <v>28.194120932794064</v>
      </c>
      <c r="E20" s="18">
        <f>E11/($B11+$C11+$D11+$E11+$F11+$G11)*100</f>
        <v>22.121164177830572</v>
      </c>
      <c r="F20" s="18">
        <f>F11/($B11+$C11+$D11+$E11+$F11+$G11)*100</f>
        <v>2.1646315274958301</v>
      </c>
      <c r="G20" s="115">
        <f>G11/($B11+$C11+$D11+$E11+$F11+$G11)*100</f>
        <v>3.2640585726975839</v>
      </c>
    </row>
    <row r="21" spans="1:11" ht="12.75" customHeight="1" outlineLevel="1" x14ac:dyDescent="0.15">
      <c r="A21" s="24" t="s">
        <v>12</v>
      </c>
      <c r="B21" s="116">
        <f>B12/($B12+$C12+$D12+$E12+$F12+$G12)*100</f>
        <v>13.170455713613896</v>
      </c>
      <c r="C21" s="18">
        <f>C12/($B12+$C12+$D12+$E12+$F12+$G12)*100</f>
        <v>28.544408520326765</v>
      </c>
      <c r="D21" s="18">
        <f>D12/($B12+$C12+$D12+$E12+$F12+$G12)*100</f>
        <v>28.257625847212104</v>
      </c>
      <c r="E21" s="18">
        <f>E12/($B12+$C12+$D12+$E12+$F12+$G12)*100</f>
        <v>19.728820277410676</v>
      </c>
      <c r="F21" s="18">
        <f>F12/($B12+$C12+$D12+$E12+$F12+$G12)*100</f>
        <v>3.9049170646793709</v>
      </c>
      <c r="G21" s="115">
        <f>G12/($B12+$C12+$D12+$E12+$F12+$G12)*100</f>
        <v>6.3937725767571774</v>
      </c>
    </row>
    <row r="22" spans="1:11" ht="15" outlineLevel="1" x14ac:dyDescent="0.15">
      <c r="A22" s="23" t="s">
        <v>11</v>
      </c>
      <c r="B22" s="64"/>
      <c r="C22" s="64"/>
      <c r="D22" s="64"/>
      <c r="E22" s="64"/>
      <c r="F22" s="64"/>
      <c r="G22" s="63"/>
    </row>
    <row r="23" spans="1:11" outlineLevel="1" x14ac:dyDescent="0.15">
      <c r="A23" s="19" t="s">
        <v>10</v>
      </c>
      <c r="B23" s="116">
        <f>B14/($B14+$C14+$D14+$E14+$G14)*100</f>
        <v>18.373969483363648</v>
      </c>
      <c r="C23" s="18">
        <f>C14/($B14+$C14+$D14+$E14+$G14)*100</f>
        <v>22.2999876295682</v>
      </c>
      <c r="D23" s="18">
        <f>D14/($B14+$C14+$D14+$E14+$G14)*100</f>
        <v>10.644466196143156</v>
      </c>
      <c r="E23" s="18">
        <f>E14/($B14+$C14+$D14+$E14+$G14)*100</f>
        <v>48.268900409008594</v>
      </c>
      <c r="F23" s="117" t="s">
        <v>38</v>
      </c>
      <c r="G23" s="115">
        <f>G14/($B14+$C14+$D14+$E14+$G14)*100</f>
        <v>0.41267628191637967</v>
      </c>
    </row>
    <row r="24" spans="1:11" outlineLevel="1" x14ac:dyDescent="0.15">
      <c r="A24" s="19" t="s">
        <v>6</v>
      </c>
      <c r="B24" s="116">
        <f>B15/($B15+$C15+$D15+$E15+$F15+$G15)*100</f>
        <v>16.780954883490814</v>
      </c>
      <c r="C24" s="18">
        <f>C15/($B15+$C15+$D15+$E15+$F15+$G15)*100</f>
        <v>26.560440243536902</v>
      </c>
      <c r="D24" s="18">
        <f>D15/($B15+$C15+$D15+$E15+$F15+$G15)*100</f>
        <v>27.412659040056891</v>
      </c>
      <c r="E24" s="18">
        <f>E15/($B15+$C15+$D15+$E15+$F15+$G15)*100</f>
        <v>23.275550684652067</v>
      </c>
      <c r="F24" s="18">
        <f>F15/($B15+$C15+$D15+$E15+$F15+$G15)*100</f>
        <v>2.7792847260231119</v>
      </c>
      <c r="G24" s="115">
        <f>G15/($B15+$C15+$D15+$E15+$F15+$G15)*100</f>
        <v>3.1911104222402149</v>
      </c>
    </row>
    <row r="25" spans="1:11" ht="8.25" customHeight="1" thickBot="1" x14ac:dyDescent="0.2">
      <c r="A25" s="17" t="s">
        <v>5</v>
      </c>
      <c r="B25" s="114">
        <f>B16/($B16+$C16+$D16+$E16+$F16+$G16)*100</f>
        <v>10.568038196175578</v>
      </c>
      <c r="C25" s="16">
        <f>C16/($B16+$C16+$D16+$E16+$F16+$G16)*100</f>
        <v>32.096609139540561</v>
      </c>
      <c r="D25" s="16">
        <f>D16/($B16+$C16+$D16+$E16+$F16+$G16)*100</f>
        <v>31.121386777347503</v>
      </c>
      <c r="E25" s="16">
        <f>E16/($B16+$C16+$D16+$E16+$F16+$G16)*100</f>
        <v>15.226878646987215</v>
      </c>
      <c r="F25" s="16">
        <f>F16/($B16+$C16+$D16+$E16+$F16+$G16)*100</f>
        <v>3.8429297075657356</v>
      </c>
      <c r="G25" s="113">
        <f>G16/($B16+$C16+$D16+$E16+$F16+$G16)*100</f>
        <v>7.1441575323834039</v>
      </c>
    </row>
    <row r="26" spans="1:11" ht="13" thickBot="1" x14ac:dyDescent="0.2">
      <c r="A26" s="112"/>
      <c r="B26" s="111"/>
      <c r="C26" s="111"/>
      <c r="D26" s="111"/>
      <c r="E26" s="111"/>
      <c r="F26" s="111"/>
      <c r="G26" s="111"/>
    </row>
    <row r="27" spans="1:11" ht="13" thickBot="1" x14ac:dyDescent="0.2">
      <c r="A27" s="110" t="s">
        <v>37</v>
      </c>
      <c r="B27" s="109" t="s">
        <v>36</v>
      </c>
      <c r="C27" s="108"/>
      <c r="D27" s="108"/>
      <c r="E27" s="108"/>
      <c r="F27" s="108"/>
      <c r="G27" s="108"/>
    </row>
    <row r="28" spans="1:11" ht="9" customHeight="1" thickBot="1" x14ac:dyDescent="0.2">
      <c r="A28" s="103" t="s">
        <v>0</v>
      </c>
      <c r="B28" s="108"/>
      <c r="C28" s="108"/>
      <c r="D28" s="108"/>
      <c r="E28" s="108"/>
      <c r="F28" s="108"/>
      <c r="G28" s="108"/>
    </row>
    <row r="29" spans="1:11" ht="13" thickBot="1" x14ac:dyDescent="0.2">
      <c r="A29" s="103"/>
      <c r="B29" s="103"/>
      <c r="C29" s="103"/>
      <c r="D29" s="103"/>
      <c r="E29" s="103"/>
      <c r="F29" s="103"/>
      <c r="G29" s="103"/>
      <c r="K29" s="107"/>
    </row>
    <row r="30" spans="1:11" ht="15.75" customHeight="1" thickBot="1" x14ac:dyDescent="0.2">
      <c r="A30" s="106" t="s">
        <v>35</v>
      </c>
      <c r="B30" s="105"/>
      <c r="C30" s="104"/>
      <c r="D30" s="104"/>
      <c r="E30" s="104"/>
      <c r="F30" s="104"/>
      <c r="G30" s="103"/>
    </row>
    <row r="31" spans="1:11" ht="15" customHeight="1" thickBot="1" x14ac:dyDescent="0.2">
      <c r="A31" s="102"/>
      <c r="B31" s="101" t="s">
        <v>34</v>
      </c>
      <c r="C31" s="100" t="s">
        <v>33</v>
      </c>
      <c r="D31" s="99"/>
      <c r="E31" s="99"/>
      <c r="F31" s="98"/>
      <c r="G31" s="52"/>
    </row>
    <row r="32" spans="1:11" ht="39" customHeight="1" thickBot="1" x14ac:dyDescent="0.2">
      <c r="A32" s="97"/>
      <c r="B32" s="96"/>
      <c r="C32" s="95" t="s">
        <v>32</v>
      </c>
      <c r="D32" s="95" t="s">
        <v>26</v>
      </c>
      <c r="E32" s="95" t="s">
        <v>31</v>
      </c>
      <c r="F32" s="94" t="s">
        <v>30</v>
      </c>
      <c r="G32" s="52"/>
    </row>
    <row r="33" spans="1:7" ht="12.75" customHeight="1" thickBot="1" x14ac:dyDescent="0.2">
      <c r="A33" s="93"/>
      <c r="B33" s="92"/>
      <c r="C33" s="91"/>
      <c r="D33" s="91"/>
      <c r="E33" s="91"/>
      <c r="F33" s="90"/>
      <c r="G33" s="52"/>
    </row>
    <row r="34" spans="1:7" ht="14.25" customHeight="1" thickBot="1" x14ac:dyDescent="0.2">
      <c r="A34" s="89" t="s">
        <v>21</v>
      </c>
      <c r="B34" s="88">
        <v>1</v>
      </c>
      <c r="C34" s="87">
        <v>2</v>
      </c>
      <c r="D34" s="87">
        <v>3</v>
      </c>
      <c r="E34" s="87">
        <v>4</v>
      </c>
      <c r="F34" s="86">
        <v>5</v>
      </c>
      <c r="G34" s="52"/>
    </row>
    <row r="35" spans="1:7" ht="12" customHeight="1" outlineLevel="1" thickBot="1" x14ac:dyDescent="0.2">
      <c r="A35" s="85" t="s">
        <v>20</v>
      </c>
      <c r="B35" s="68"/>
      <c r="C35" s="68"/>
      <c r="D35" s="68"/>
      <c r="E35" s="68"/>
      <c r="F35" s="84"/>
      <c r="G35" s="52"/>
    </row>
    <row r="36" spans="1:7" ht="12" customHeight="1" outlineLevel="1" thickBot="1" x14ac:dyDescent="0.2">
      <c r="A36" s="67" t="s">
        <v>15</v>
      </c>
      <c r="B36" s="83">
        <f>B38+B39</f>
        <v>496240</v>
      </c>
      <c r="C36" s="82">
        <v>13047</v>
      </c>
      <c r="D36" s="81">
        <v>62579</v>
      </c>
      <c r="E36" s="81">
        <v>384002</v>
      </c>
      <c r="F36" s="80">
        <v>36612</v>
      </c>
      <c r="G36" s="52"/>
    </row>
    <row r="37" spans="1:7" ht="16" outlineLevel="1" thickBot="1" x14ac:dyDescent="0.2">
      <c r="A37" s="65" t="s">
        <v>14</v>
      </c>
      <c r="B37" s="64"/>
      <c r="C37" s="64"/>
      <c r="D37" s="64"/>
      <c r="E37" s="64"/>
      <c r="F37" s="63"/>
      <c r="G37" s="52"/>
    </row>
    <row r="38" spans="1:7" ht="13" outlineLevel="1" thickBot="1" x14ac:dyDescent="0.2">
      <c r="A38" s="62" t="s">
        <v>29</v>
      </c>
      <c r="B38" s="73">
        <f>SUM(C38:F38)</f>
        <v>245947</v>
      </c>
      <c r="C38" s="79">
        <v>7967</v>
      </c>
      <c r="D38" s="78">
        <v>33427</v>
      </c>
      <c r="E38" s="78">
        <v>182354</v>
      </c>
      <c r="F38" s="77">
        <v>22199</v>
      </c>
      <c r="G38" s="52"/>
    </row>
    <row r="39" spans="1:7" ht="13" outlineLevel="1" thickBot="1" x14ac:dyDescent="0.2">
      <c r="A39" s="62" t="s">
        <v>12</v>
      </c>
      <c r="B39" s="73">
        <f>SUM(C39:F39)</f>
        <v>250293</v>
      </c>
      <c r="C39" s="72">
        <v>5080</v>
      </c>
      <c r="D39" s="76">
        <v>29152</v>
      </c>
      <c r="E39" s="76">
        <v>201648</v>
      </c>
      <c r="F39" s="75">
        <v>14413</v>
      </c>
      <c r="G39" s="52"/>
    </row>
    <row r="40" spans="1:7" ht="16" outlineLevel="1" thickBot="1" x14ac:dyDescent="0.25">
      <c r="A40" s="61" t="s">
        <v>11</v>
      </c>
      <c r="B40" s="60"/>
      <c r="C40" s="60"/>
      <c r="D40" s="60"/>
      <c r="E40" s="60"/>
      <c r="F40" s="59"/>
      <c r="G40" s="52"/>
    </row>
    <row r="41" spans="1:7" ht="13" outlineLevel="1" thickBot="1" x14ac:dyDescent="0.2">
      <c r="A41" s="19" t="s">
        <v>10</v>
      </c>
      <c r="B41" s="73">
        <f>SUM(C41:F41)</f>
        <v>34494</v>
      </c>
      <c r="C41" s="72">
        <v>1357</v>
      </c>
      <c r="D41" s="71">
        <v>8055</v>
      </c>
      <c r="E41" s="71">
        <v>12785</v>
      </c>
      <c r="F41" s="74">
        <v>12297</v>
      </c>
      <c r="G41" s="52"/>
    </row>
    <row r="42" spans="1:7" ht="13" outlineLevel="1" thickBot="1" x14ac:dyDescent="0.2">
      <c r="A42" s="19" t="s">
        <v>6</v>
      </c>
      <c r="B42" s="73">
        <f>SUM(C42:F42)</f>
        <v>210638</v>
      </c>
      <c r="C42" s="72">
        <v>8473</v>
      </c>
      <c r="D42" s="71">
        <v>35820</v>
      </c>
      <c r="E42" s="71">
        <v>144826</v>
      </c>
      <c r="F42" s="74">
        <v>21519</v>
      </c>
      <c r="G42" s="52"/>
    </row>
    <row r="43" spans="1:7" ht="13" thickBot="1" x14ac:dyDescent="0.2">
      <c r="A43" s="19" t="s">
        <v>5</v>
      </c>
      <c r="B43" s="73">
        <f>SUM(C43:F43)</f>
        <v>251108</v>
      </c>
      <c r="C43" s="72">
        <v>3217</v>
      </c>
      <c r="D43" s="71">
        <v>18704</v>
      </c>
      <c r="E43" s="71">
        <v>226391</v>
      </c>
      <c r="F43" s="70">
        <v>2796</v>
      </c>
      <c r="G43" s="52"/>
    </row>
    <row r="44" spans="1:7" ht="13" outlineLevel="1" thickBot="1" x14ac:dyDescent="0.2">
      <c r="A44" s="69" t="s">
        <v>16</v>
      </c>
      <c r="B44" s="68"/>
      <c r="C44" s="68"/>
      <c r="D44" s="68"/>
      <c r="E44" s="68"/>
      <c r="F44" s="68"/>
      <c r="G44" s="52"/>
    </row>
    <row r="45" spans="1:7" ht="13" outlineLevel="1" thickBot="1" x14ac:dyDescent="0.2">
      <c r="A45" s="67" t="s">
        <v>15</v>
      </c>
      <c r="B45" s="58" t="s">
        <v>3</v>
      </c>
      <c r="C45" s="58">
        <f>C36/$B36*100</f>
        <v>2.629171368692568</v>
      </c>
      <c r="D45" s="58">
        <f>D36/$B36*100</f>
        <v>12.610631952281153</v>
      </c>
      <c r="E45" s="58">
        <f>E36/$B36*100</f>
        <v>77.382315008866669</v>
      </c>
      <c r="F45" s="66">
        <f>F36/$B36*100</f>
        <v>7.3778816701596002</v>
      </c>
      <c r="G45" s="52"/>
    </row>
    <row r="46" spans="1:7" ht="16" outlineLevel="1" thickBot="1" x14ac:dyDescent="0.2">
      <c r="A46" s="65" t="s">
        <v>14</v>
      </c>
      <c r="B46" s="64"/>
      <c r="C46" s="64"/>
      <c r="D46" s="64"/>
      <c r="E46" s="64"/>
      <c r="F46" s="63"/>
      <c r="G46" s="52"/>
    </row>
    <row r="47" spans="1:7" ht="13" outlineLevel="1" thickBot="1" x14ac:dyDescent="0.2">
      <c r="A47" s="62" t="s">
        <v>29</v>
      </c>
      <c r="B47" s="58" t="s">
        <v>3</v>
      </c>
      <c r="C47" s="57">
        <f>C38/$B38*100</f>
        <v>3.2393157875477239</v>
      </c>
      <c r="D47" s="57">
        <f>D38/$B38*100</f>
        <v>13.591139554456856</v>
      </c>
      <c r="E47" s="57">
        <f>E38/$B38*100</f>
        <v>74.143616307578469</v>
      </c>
      <c r="F47" s="56">
        <f>F38/$B38*100</f>
        <v>9.0259283504169598</v>
      </c>
      <c r="G47" s="52"/>
    </row>
    <row r="48" spans="1:7" ht="13.5" customHeight="1" outlineLevel="1" thickBot="1" x14ac:dyDescent="0.2">
      <c r="A48" s="62" t="s">
        <v>12</v>
      </c>
      <c r="B48" s="58" t="s">
        <v>3</v>
      </c>
      <c r="C48" s="57">
        <f>C39/$B39*100</f>
        <v>2.0296212838553216</v>
      </c>
      <c r="D48" s="57">
        <f>D39/$B39*100</f>
        <v>11.647149540738255</v>
      </c>
      <c r="E48" s="57">
        <f>E39/$B39*100</f>
        <v>80.564778080090136</v>
      </c>
      <c r="F48" s="56">
        <f>F39/$B39*100</f>
        <v>5.7584510953162891</v>
      </c>
      <c r="G48" s="52"/>
    </row>
    <row r="49" spans="1:7" ht="16" outlineLevel="1" thickBot="1" x14ac:dyDescent="0.25">
      <c r="A49" s="61" t="s">
        <v>11</v>
      </c>
      <c r="B49" s="60"/>
      <c r="C49" s="60"/>
      <c r="D49" s="60"/>
      <c r="E49" s="60"/>
      <c r="F49" s="59"/>
      <c r="G49" s="52"/>
    </row>
    <row r="50" spans="1:7" ht="13" outlineLevel="1" thickBot="1" x14ac:dyDescent="0.2">
      <c r="A50" s="19" t="s">
        <v>10</v>
      </c>
      <c r="B50" s="58" t="s">
        <v>3</v>
      </c>
      <c r="C50" s="57">
        <f>C41/$B41*100</f>
        <v>3.9340175102916453</v>
      </c>
      <c r="D50" s="57">
        <f>D41/$B41*100</f>
        <v>23.351887284745175</v>
      </c>
      <c r="E50" s="57">
        <f>E41/$B41*100</f>
        <v>37.064417000057979</v>
      </c>
      <c r="F50" s="56">
        <f>F41/$B41*100</f>
        <v>35.6496782049052</v>
      </c>
      <c r="G50" s="52"/>
    </row>
    <row r="51" spans="1:7" ht="13" outlineLevel="1" thickBot="1" x14ac:dyDescent="0.2">
      <c r="A51" s="19" t="s">
        <v>6</v>
      </c>
      <c r="B51" s="58" t="s">
        <v>3</v>
      </c>
      <c r="C51" s="57">
        <f>C42/$B42*100</f>
        <v>4.0225410419772309</v>
      </c>
      <c r="D51" s="57">
        <f>D42/$B42*100</f>
        <v>17.005478593606092</v>
      </c>
      <c r="E51" s="57">
        <f>E42/$B42*100</f>
        <v>68.755875008308081</v>
      </c>
      <c r="F51" s="56">
        <f>F42/$B42*100</f>
        <v>10.216105356108585</v>
      </c>
      <c r="G51" s="52"/>
    </row>
    <row r="52" spans="1:7" ht="13" thickBot="1" x14ac:dyDescent="0.2">
      <c r="A52" s="17" t="s">
        <v>5</v>
      </c>
      <c r="B52" s="55" t="s">
        <v>3</v>
      </c>
      <c r="C52" s="54">
        <f>C43/$B43*100</f>
        <v>1.2811220669990602</v>
      </c>
      <c r="D52" s="54">
        <f>D43/$B43*100</f>
        <v>7.4485878586106375</v>
      </c>
      <c r="E52" s="54">
        <f>E43/$B43*100</f>
        <v>90.156824951813562</v>
      </c>
      <c r="F52" s="53">
        <f>F43/$B43*100</f>
        <v>1.1134651225767398</v>
      </c>
      <c r="G52" s="52"/>
    </row>
    <row r="53" spans="1:7" x14ac:dyDescent="0.15">
      <c r="A53" s="12"/>
      <c r="B53" s="11"/>
      <c r="C53" s="10"/>
      <c r="D53" s="10"/>
      <c r="E53" s="10"/>
      <c r="F53" s="10"/>
      <c r="G53" s="51"/>
    </row>
    <row r="54" spans="1:7" ht="12" customHeight="1" x14ac:dyDescent="0.15">
      <c r="A54" s="6" t="s">
        <v>3</v>
      </c>
      <c r="B54" s="5" t="s">
        <v>2</v>
      </c>
      <c r="C54" s="2"/>
      <c r="D54" s="2"/>
      <c r="E54" s="2"/>
      <c r="F54" s="2"/>
      <c r="G54" s="2"/>
    </row>
    <row r="55" spans="1:7" ht="12" customHeight="1" x14ac:dyDescent="0.15">
      <c r="A55" s="4" t="s">
        <v>1</v>
      </c>
      <c r="B55" s="3"/>
      <c r="C55" s="3"/>
      <c r="D55" s="3"/>
      <c r="E55" s="3"/>
      <c r="F55" s="3"/>
      <c r="G55" s="2"/>
    </row>
    <row r="56" spans="1:7" x14ac:dyDescent="0.15">
      <c r="A56" s="2" t="s">
        <v>0</v>
      </c>
      <c r="B56" s="2"/>
      <c r="C56" s="2"/>
      <c r="D56" s="2"/>
      <c r="E56" s="2"/>
      <c r="F56" s="2"/>
      <c r="G56" s="2"/>
    </row>
    <row r="57" spans="1:7" x14ac:dyDescent="0.15">
      <c r="A57" s="2"/>
      <c r="B57" s="2"/>
      <c r="C57" s="2"/>
      <c r="D57" s="2"/>
      <c r="E57" s="2"/>
      <c r="F57" s="2"/>
      <c r="G57" s="2"/>
    </row>
    <row r="58" spans="1:7" ht="13" thickBot="1" x14ac:dyDescent="0.2">
      <c r="A58" s="50">
        <v>2016</v>
      </c>
    </row>
    <row r="59" spans="1:7" ht="15" customHeight="1" x14ac:dyDescent="0.2">
      <c r="A59" s="49"/>
      <c r="B59" s="48" t="s">
        <v>28</v>
      </c>
      <c r="C59" s="47"/>
      <c r="D59" s="47"/>
      <c r="E59" s="47"/>
      <c r="F59" s="47"/>
      <c r="G59" s="46"/>
    </row>
    <row r="60" spans="1:7" ht="105" customHeight="1" x14ac:dyDescent="0.15">
      <c r="A60" s="45"/>
      <c r="B60" s="44" t="s">
        <v>27</v>
      </c>
      <c r="C60" s="44" t="s">
        <v>26</v>
      </c>
      <c r="D60" s="44" t="s">
        <v>25</v>
      </c>
      <c r="E60" s="44" t="s">
        <v>24</v>
      </c>
      <c r="F60" s="44" t="s">
        <v>23</v>
      </c>
      <c r="G60" s="43" t="s">
        <v>22</v>
      </c>
    </row>
    <row r="61" spans="1:7" ht="19.5" customHeight="1" x14ac:dyDescent="0.15">
      <c r="A61" s="42" t="s">
        <v>21</v>
      </c>
      <c r="B61" s="41">
        <v>1</v>
      </c>
      <c r="C61" s="41">
        <v>2</v>
      </c>
      <c r="D61" s="41">
        <v>3</v>
      </c>
      <c r="E61" s="41">
        <v>4</v>
      </c>
      <c r="F61" s="41">
        <v>5</v>
      </c>
      <c r="G61" s="41">
        <v>6</v>
      </c>
    </row>
    <row r="62" spans="1:7" x14ac:dyDescent="0.15">
      <c r="A62" s="31" t="s">
        <v>20</v>
      </c>
      <c r="B62" s="30"/>
      <c r="C62" s="30"/>
      <c r="D62" s="30"/>
      <c r="E62" s="30"/>
      <c r="F62" s="30"/>
      <c r="G62" s="29"/>
    </row>
    <row r="63" spans="1:7" x14ac:dyDescent="0.15">
      <c r="A63" s="28" t="s">
        <v>15</v>
      </c>
      <c r="B63" s="40">
        <v>554731.005</v>
      </c>
      <c r="C63" s="40">
        <v>1099073.4059999974</v>
      </c>
      <c r="D63" s="40">
        <v>1417885.137999997</v>
      </c>
      <c r="E63" s="40">
        <v>562342.15299999993</v>
      </c>
      <c r="F63" s="40">
        <v>412765.72699999943</v>
      </c>
      <c r="G63" s="40">
        <v>238211.28499999965</v>
      </c>
    </row>
    <row r="64" spans="1:7" ht="15" x14ac:dyDescent="0.15">
      <c r="A64" s="27" t="s">
        <v>14</v>
      </c>
      <c r="B64" s="39"/>
      <c r="C64" s="39"/>
      <c r="D64" s="39"/>
      <c r="E64" s="39"/>
      <c r="F64" s="39"/>
      <c r="G64" s="38"/>
    </row>
    <row r="65" spans="1:7" outlineLevel="1" x14ac:dyDescent="0.15">
      <c r="A65" s="24" t="s">
        <v>13</v>
      </c>
      <c r="B65" s="33">
        <v>262113.84499999986</v>
      </c>
      <c r="C65" s="33">
        <v>495359.30499999993</v>
      </c>
      <c r="D65" s="33">
        <v>683272.37199999869</v>
      </c>
      <c r="E65" s="33">
        <v>262168.52200000023</v>
      </c>
      <c r="F65" s="33">
        <v>174270.10800000012</v>
      </c>
      <c r="G65" s="32">
        <v>82769.514999999999</v>
      </c>
    </row>
    <row r="66" spans="1:7" outlineLevel="1" x14ac:dyDescent="0.15">
      <c r="A66" s="24" t="s">
        <v>12</v>
      </c>
      <c r="B66" s="33">
        <v>292617.15999999992</v>
      </c>
      <c r="C66" s="33">
        <v>603714.10100000014</v>
      </c>
      <c r="D66" s="33">
        <v>734612.76599999948</v>
      </c>
      <c r="E66" s="33">
        <v>300173.63099999964</v>
      </c>
      <c r="F66" s="33">
        <v>238495.61899999977</v>
      </c>
      <c r="G66" s="32">
        <v>155441.76999999996</v>
      </c>
    </row>
    <row r="67" spans="1:7" ht="15" x14ac:dyDescent="0.15">
      <c r="A67" s="23" t="s">
        <v>11</v>
      </c>
      <c r="B67" s="22"/>
      <c r="C67" s="22"/>
      <c r="D67" s="22"/>
      <c r="E67" s="22"/>
      <c r="F67" s="22"/>
      <c r="G67" s="21"/>
    </row>
    <row r="68" spans="1:7" outlineLevel="1" x14ac:dyDescent="0.15">
      <c r="A68" s="19" t="s">
        <v>10</v>
      </c>
      <c r="B68" s="33">
        <v>36201.048999999999</v>
      </c>
      <c r="C68" s="37" t="s">
        <v>19</v>
      </c>
      <c r="D68" s="33">
        <v>36604.484999999993</v>
      </c>
      <c r="E68" s="33">
        <v>83201.441999999995</v>
      </c>
      <c r="F68" s="36" t="s">
        <v>18</v>
      </c>
      <c r="G68" s="35" t="s">
        <v>17</v>
      </c>
    </row>
    <row r="69" spans="1:7" outlineLevel="1" x14ac:dyDescent="0.15">
      <c r="A69" s="19" t="s">
        <v>6</v>
      </c>
      <c r="B69" s="33">
        <v>294169.34199999983</v>
      </c>
      <c r="C69" s="33">
        <v>453637.72200000018</v>
      </c>
      <c r="D69" s="33">
        <v>664159.51999999885</v>
      </c>
      <c r="E69" s="33">
        <v>269664.05799999984</v>
      </c>
      <c r="F69" s="33">
        <v>143496.29999999999</v>
      </c>
      <c r="G69" s="32">
        <v>62362.128999999994</v>
      </c>
    </row>
    <row r="70" spans="1:7" outlineLevel="1" x14ac:dyDescent="0.15">
      <c r="A70" s="34" t="s">
        <v>5</v>
      </c>
      <c r="B70" s="33">
        <v>224360.61399999974</v>
      </c>
      <c r="C70" s="33">
        <v>626859.5470000006</v>
      </c>
      <c r="D70" s="33">
        <v>717121.13299999922</v>
      </c>
      <c r="E70" s="33">
        <v>209476.65300000002</v>
      </c>
      <c r="F70" s="33">
        <v>262492.64799999958</v>
      </c>
      <c r="G70" s="32">
        <v>172502.76599999992</v>
      </c>
    </row>
    <row r="71" spans="1:7" x14ac:dyDescent="0.15">
      <c r="A71" s="31" t="s">
        <v>16</v>
      </c>
      <c r="B71" s="30"/>
      <c r="C71" s="30"/>
      <c r="D71" s="30"/>
      <c r="E71" s="30"/>
      <c r="F71" s="30"/>
      <c r="G71" s="29"/>
    </row>
    <row r="72" spans="1:7" x14ac:dyDescent="0.15">
      <c r="A72" s="28" t="s">
        <v>15</v>
      </c>
      <c r="B72" s="18">
        <v>12.945854770086726</v>
      </c>
      <c r="C72" s="18">
        <v>25.649268866340957</v>
      </c>
      <c r="D72" s="18">
        <v>33.089434179386345</v>
      </c>
      <c r="E72" s="18">
        <v>13.123477466048412</v>
      </c>
      <c r="F72" s="18">
        <v>9.6327861750061334</v>
      </c>
      <c r="G72" s="18">
        <v>5.5591785431314298</v>
      </c>
    </row>
    <row r="73" spans="1:7" ht="15" x14ac:dyDescent="0.15">
      <c r="A73" s="27" t="s">
        <v>14</v>
      </c>
      <c r="B73" s="26"/>
      <c r="C73" s="26"/>
      <c r="D73" s="26"/>
      <c r="E73" s="26"/>
      <c r="F73" s="26"/>
      <c r="G73" s="25"/>
    </row>
    <row r="74" spans="1:7" outlineLevel="1" x14ac:dyDescent="0.15">
      <c r="A74" s="24" t="s">
        <v>13</v>
      </c>
      <c r="B74" s="18">
        <v>13.373471496456554</v>
      </c>
      <c r="C74" s="18">
        <v>25.274031388620589</v>
      </c>
      <c r="D74" s="18">
        <v>34.861659410849697</v>
      </c>
      <c r="E74" s="18">
        <v>13.376261205260439</v>
      </c>
      <c r="F74" s="18">
        <v>8.8915422305235658</v>
      </c>
      <c r="G74" s="18">
        <v>4.2230342682891626</v>
      </c>
    </row>
    <row r="75" spans="1:7" outlineLevel="1" x14ac:dyDescent="0.15">
      <c r="A75" s="24" t="s">
        <v>12</v>
      </c>
      <c r="B75" s="18">
        <v>12.585386327844652</v>
      </c>
      <c r="C75" s="18">
        <v>25.965583127976601</v>
      </c>
      <c r="D75" s="18">
        <v>31.595499940866556</v>
      </c>
      <c r="E75" s="18">
        <v>12.910388138436183</v>
      </c>
      <c r="F75" s="18">
        <v>10.2576332249737</v>
      </c>
      <c r="G75" s="18">
        <v>6.6855092399023111</v>
      </c>
    </row>
    <row r="76" spans="1:7" ht="15" x14ac:dyDescent="0.15">
      <c r="A76" s="23" t="s">
        <v>11</v>
      </c>
      <c r="B76" s="22"/>
      <c r="C76" s="22"/>
      <c r="D76" s="22"/>
      <c r="E76" s="22"/>
      <c r="F76" s="22"/>
      <c r="G76" s="21"/>
    </row>
    <row r="77" spans="1:7" outlineLevel="1" x14ac:dyDescent="0.15">
      <c r="A77" s="19" t="s">
        <v>10</v>
      </c>
      <c r="B77" s="18">
        <v>19.599284107624111</v>
      </c>
      <c r="C77" s="20" t="s">
        <v>9</v>
      </c>
      <c r="D77" s="18">
        <v>19.817704761214657</v>
      </c>
      <c r="E77" s="18">
        <v>45.045343849621851</v>
      </c>
      <c r="F77" s="20" t="s">
        <v>8</v>
      </c>
      <c r="G77" s="20" t="s">
        <v>7</v>
      </c>
    </row>
    <row r="78" spans="1:7" outlineLevel="1" x14ac:dyDescent="0.15">
      <c r="A78" s="19" t="s">
        <v>6</v>
      </c>
      <c r="B78" s="18">
        <v>15.58522094351242</v>
      </c>
      <c r="C78" s="18">
        <v>24.033925757231604</v>
      </c>
      <c r="D78" s="18">
        <v>35.18746308015043</v>
      </c>
      <c r="E78" s="18">
        <v>14.286920234040393</v>
      </c>
      <c r="F78" s="18">
        <v>7.6024970001005148</v>
      </c>
      <c r="G78" s="18">
        <v>3.3039729849646391</v>
      </c>
    </row>
    <row r="79" spans="1:7" ht="13" outlineLevel="1" thickBot="1" x14ac:dyDescent="0.2">
      <c r="A79" s="17" t="s">
        <v>5</v>
      </c>
      <c r="B79" s="16">
        <v>10.139156693206527</v>
      </c>
      <c r="C79" s="16">
        <v>28.328622650611372</v>
      </c>
      <c r="D79" s="16">
        <v>32.407664633583146</v>
      </c>
      <c r="E79" s="16">
        <v>9.4665305575222494</v>
      </c>
      <c r="F79" s="16">
        <v>11.862394390161118</v>
      </c>
      <c r="G79" s="16">
        <v>7.795631074915585</v>
      </c>
    </row>
    <row r="80" spans="1:7" x14ac:dyDescent="0.15">
      <c r="A80" s="15"/>
      <c r="B80" s="14"/>
      <c r="C80" s="13"/>
      <c r="D80" s="13"/>
      <c r="E80" s="13"/>
      <c r="F80" s="13"/>
    </row>
    <row r="81" spans="1:6" x14ac:dyDescent="0.15">
      <c r="A81" s="12"/>
      <c r="B81" s="11"/>
      <c r="C81" s="10"/>
      <c r="D81" s="10"/>
      <c r="E81" s="10"/>
      <c r="F81" s="10"/>
    </row>
    <row r="82" spans="1:6" x14ac:dyDescent="0.15">
      <c r="A82" s="9" t="s">
        <v>4</v>
      </c>
      <c r="B82" s="8"/>
      <c r="C82" s="8"/>
      <c r="D82" s="8"/>
      <c r="E82" s="8"/>
      <c r="F82" s="7"/>
    </row>
    <row r="83" spans="1:6" x14ac:dyDescent="0.15">
      <c r="A83" s="6" t="s">
        <v>3</v>
      </c>
      <c r="B83" s="5" t="s">
        <v>2</v>
      </c>
      <c r="C83" s="2"/>
      <c r="D83" s="2"/>
      <c r="E83" s="2"/>
      <c r="F83" s="2"/>
    </row>
    <row r="84" spans="1:6" x14ac:dyDescent="0.15">
      <c r="A84" s="4" t="s">
        <v>1</v>
      </c>
      <c r="B84" s="3"/>
      <c r="C84" s="3"/>
      <c r="D84" s="3"/>
      <c r="E84" s="3"/>
      <c r="F84" s="3"/>
    </row>
    <row r="85" spans="1:6" x14ac:dyDescent="0.15">
      <c r="A85" s="2" t="s">
        <v>0</v>
      </c>
      <c r="B85" s="2"/>
      <c r="C85" s="2"/>
      <c r="D85" s="2"/>
      <c r="E85" s="2"/>
      <c r="F85" s="2"/>
    </row>
  </sheetData>
  <mergeCells count="13">
    <mergeCell ref="A1:G1"/>
    <mergeCell ref="B5:G5"/>
    <mergeCell ref="A31:A33"/>
    <mergeCell ref="B31:B33"/>
    <mergeCell ref="C31:F31"/>
    <mergeCell ref="C32:C33"/>
    <mergeCell ref="D32:D33"/>
    <mergeCell ref="A84:F84"/>
    <mergeCell ref="E32:E33"/>
    <mergeCell ref="F32:F33"/>
    <mergeCell ref="A55:F55"/>
    <mergeCell ref="A82:F82"/>
    <mergeCell ref="B59:G5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06.1.4.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2020-07-20T12:04:19Z</dcterms:created>
  <dcterms:modified xsi:type="dcterms:W3CDTF">2020-07-20T12:04:24Z</dcterms:modified>
</cp:coreProperties>
</file>