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Users/didi/Downloads/"/>
    </mc:Choice>
  </mc:AlternateContent>
  <bookViews>
    <workbookView xWindow="640" yWindow="1180" windowWidth="28160" windowHeight="15020" tabRatio="500"/>
  </bookViews>
  <sheets>
    <sheet name="03.1.3.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1" l="1"/>
  <c r="D9" i="1"/>
  <c r="H9" i="1"/>
  <c r="K9" i="1"/>
  <c r="N9" i="1"/>
  <c r="D11" i="1"/>
  <c r="H11" i="1"/>
  <c r="K11" i="1"/>
  <c r="N11" i="1"/>
  <c r="D12" i="1"/>
  <c r="H12" i="1"/>
  <c r="K12" i="1"/>
  <c r="N12" i="1"/>
  <c r="D14" i="1"/>
  <c r="D15" i="1"/>
  <c r="D16" i="1"/>
  <c r="H16" i="1"/>
  <c r="K16" i="1"/>
  <c r="N16" i="1"/>
  <c r="B28" i="1"/>
  <c r="B29" i="1"/>
  <c r="B26" i="1"/>
  <c r="D26" i="1"/>
  <c r="F26" i="1"/>
  <c r="G26" i="1"/>
  <c r="H26" i="1"/>
  <c r="I26" i="1"/>
  <c r="J26" i="1"/>
  <c r="K26" i="1"/>
  <c r="L26" i="1"/>
  <c r="M26" i="1"/>
  <c r="N26" i="1"/>
  <c r="P26" i="1"/>
  <c r="Q26" i="1"/>
  <c r="D28" i="1"/>
  <c r="H28" i="1"/>
  <c r="K28" i="1"/>
  <c r="N28" i="1"/>
  <c r="Q28" i="1"/>
  <c r="D29" i="1"/>
  <c r="H29" i="1"/>
  <c r="K29" i="1"/>
  <c r="N29" i="1"/>
  <c r="Q29" i="1"/>
  <c r="B31" i="1"/>
  <c r="D31" i="1"/>
  <c r="H31" i="1"/>
  <c r="K31" i="1"/>
  <c r="N31" i="1"/>
  <c r="Q31" i="1"/>
  <c r="B32" i="1"/>
  <c r="D32" i="1"/>
  <c r="H32" i="1"/>
  <c r="K32" i="1"/>
  <c r="N32" i="1"/>
  <c r="Q32" i="1"/>
  <c r="B33" i="1"/>
  <c r="D33" i="1"/>
  <c r="H33" i="1"/>
  <c r="K33" i="1"/>
  <c r="N33" i="1"/>
  <c r="Q33" i="1"/>
</calcChain>
</file>

<file path=xl/sharedStrings.xml><?xml version="1.0" encoding="utf-8"?>
<sst xmlns="http://schemas.openxmlformats.org/spreadsheetml/2006/main" count="164" uniqueCount="46">
  <si>
    <r>
      <rPr>
        <b/>
        <sz val="9"/>
        <color theme="1"/>
        <rFont val="Arial"/>
        <family val="2"/>
        <charset val="204"/>
      </rPr>
      <t>Източник:</t>
    </r>
    <r>
      <rPr>
        <sz val="9"/>
        <color theme="1"/>
        <rFont val="Arial"/>
        <family val="2"/>
        <charset val="204"/>
      </rPr>
      <t xml:space="preserve"> НСИ, Изследване на образованието и обучението на възрастни (AES)</t>
    </r>
  </si>
  <si>
    <t>1  Съгласно методологията на изследването, разпределението по трудов статус се основава на мнението на анкетираните лица (самооценка), а не според дефинициите на Международната организация на труда (МОТ).</t>
  </si>
  <si>
    <t>n/a</t>
  </si>
  <si>
    <t>(0)</t>
  </si>
  <si>
    <t>(4.3)</t>
  </si>
  <si>
    <t>(2482)</t>
  </si>
  <si>
    <t>Висше образование</t>
  </si>
  <si>
    <t>(1.2)</t>
  </si>
  <si>
    <t>(4163)</t>
  </si>
  <si>
    <t>(5.1)</t>
  </si>
  <si>
    <t>(14506)</t>
  </si>
  <si>
    <t>Средно образование</t>
  </si>
  <si>
    <t>(1.6)</t>
  </si>
  <si>
    <t>(4275)</t>
  </si>
  <si>
    <t>Основно и по-ниско образование</t>
  </si>
  <si>
    <t>По степен на образование</t>
  </si>
  <si>
    <t>По степен на образованиe</t>
  </si>
  <si>
    <t>(0.5)</t>
  </si>
  <si>
    <t>(1898)</t>
  </si>
  <si>
    <t>(2.5)</t>
  </si>
  <si>
    <t>(7297)</t>
  </si>
  <si>
    <t>Жени</t>
  </si>
  <si>
    <t>(1)</t>
  </si>
  <si>
    <t>(2265)</t>
  </si>
  <si>
    <t>(4.4)</t>
  </si>
  <si>
    <t>(13965)</t>
  </si>
  <si>
    <t>Mъже</t>
  </si>
  <si>
    <t>По пол</t>
  </si>
  <si>
    <t>(0.7)</t>
  </si>
  <si>
    <t>(3.5)</t>
  </si>
  <si>
    <t>(21262)</t>
  </si>
  <si>
    <t>Общо</t>
  </si>
  <si>
    <t>а</t>
  </si>
  <si>
    <t xml:space="preserve">отн. дял (%) </t>
  </si>
  <si>
    <t>брой</t>
  </si>
  <si>
    <t>Участвали</t>
  </si>
  <si>
    <t>Общо население (25-64г.)</t>
  </si>
  <si>
    <t>Икономически неактивни</t>
  </si>
  <si>
    <t>Безработни</t>
  </si>
  <si>
    <t>Заети</t>
  </si>
  <si>
    <t>Без отговор</t>
  </si>
  <si>
    <t>По трудов статус</t>
  </si>
  <si>
    <t>2016 г.</t>
  </si>
  <si>
    <t>2011 г.</t>
  </si>
  <si>
    <t>2007 г.</t>
  </si>
  <si>
    <r>
      <t>03.1.3.  Участници в неформално обучение на възраст 25-64 години по пол, завършена степен на образование и по трудов статус</t>
    </r>
    <r>
      <rPr>
        <b/>
        <vertAlign val="superscript"/>
        <sz val="9"/>
        <color theme="1"/>
        <rFont val="Calibri"/>
        <family val="2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</si>
</sst>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0.0"/>
  </numFmts>
  <fonts count="1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i/>
      <sz val="8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9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17">
    <xf numFmtId="0" fontId="0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" fillId="0" borderId="0"/>
    <xf numFmtId="0" fontId="14" fillId="0" borderId="0"/>
    <xf numFmtId="0" fontId="5" fillId="0" borderId="0"/>
    <xf numFmtId="0" fontId="15" fillId="0" borderId="0" applyNumberFormat="0" applyFill="0" applyBorder="0" applyProtection="0"/>
    <xf numFmtId="0" fontId="14" fillId="0" borderId="0"/>
    <xf numFmtId="0" fontId="5" fillId="0" borderId="0"/>
    <xf numFmtId="0" fontId="1" fillId="0" borderId="0"/>
    <xf numFmtId="0" fontId="14" fillId="0" borderId="0"/>
  </cellStyleXfs>
  <cellXfs count="165">
    <xf numFmtId="0" fontId="0" fillId="0" borderId="0" xfId="0"/>
    <xf numFmtId="0" fontId="2" fillId="0" borderId="0" xfId="1" applyFont="1"/>
    <xf numFmtId="0" fontId="2" fillId="0" borderId="0" xfId="1" applyFont="1" applyFill="1" applyBorder="1"/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wrapText="1"/>
    </xf>
    <xf numFmtId="164" fontId="4" fillId="0" borderId="1" xfId="1" applyNumberFormat="1" applyFont="1" applyFill="1" applyBorder="1" applyAlignment="1">
      <alignment vertical="center"/>
    </xf>
    <xf numFmtId="164" fontId="4" fillId="0" borderId="2" xfId="1" applyNumberFormat="1" applyFont="1" applyFill="1" applyBorder="1" applyAlignment="1">
      <alignment vertical="center"/>
    </xf>
    <xf numFmtId="0" fontId="1" fillId="2" borderId="3" xfId="1" applyFont="1" applyFill="1" applyBorder="1" applyAlignment="1">
      <alignment vertical="center" textRotation="90" wrapText="1"/>
    </xf>
    <xf numFmtId="165" fontId="4" fillId="0" borderId="3" xfId="2" applyNumberFormat="1" applyFont="1" applyFill="1" applyBorder="1" applyAlignment="1">
      <alignment horizontal="right" vertical="center" wrapText="1"/>
    </xf>
    <xf numFmtId="1" fontId="4" fillId="0" borderId="3" xfId="3" applyNumberFormat="1" applyFont="1" applyFill="1" applyBorder="1" applyAlignment="1">
      <alignment vertical="center"/>
    </xf>
    <xf numFmtId="1" fontId="6" fillId="0" borderId="3" xfId="3" applyNumberFormat="1" applyFont="1" applyFill="1" applyBorder="1" applyAlignment="1">
      <alignment vertical="center"/>
    </xf>
    <xf numFmtId="165" fontId="6" fillId="0" borderId="3" xfId="2" applyNumberFormat="1" applyFont="1" applyFill="1" applyBorder="1" applyAlignment="1">
      <alignment horizontal="right" vertical="center" wrapText="1"/>
    </xf>
    <xf numFmtId="164" fontId="6" fillId="0" borderId="3" xfId="2" applyNumberFormat="1" applyFont="1" applyFill="1" applyBorder="1" applyAlignment="1">
      <alignment horizontal="right" vertical="center"/>
    </xf>
    <xf numFmtId="164" fontId="4" fillId="0" borderId="3" xfId="2" applyNumberFormat="1" applyFont="1" applyFill="1" applyBorder="1" applyAlignment="1">
      <alignment horizontal="right" vertical="center"/>
    </xf>
    <xf numFmtId="0" fontId="7" fillId="0" borderId="4" xfId="4" applyFont="1" applyBorder="1" applyAlignment="1">
      <alignment horizontal="left" vertical="top" wrapText="1"/>
    </xf>
    <xf numFmtId="164" fontId="4" fillId="0" borderId="5" xfId="1" applyNumberFormat="1" applyFont="1" applyFill="1" applyBorder="1" applyAlignment="1">
      <alignment vertical="center"/>
    </xf>
    <xf numFmtId="164" fontId="4" fillId="0" borderId="6" xfId="1" applyNumberFormat="1" applyFont="1" applyFill="1" applyBorder="1" applyAlignment="1">
      <alignment vertical="center"/>
    </xf>
    <xf numFmtId="0" fontId="1" fillId="2" borderId="7" xfId="1" applyFont="1" applyFill="1" applyBorder="1" applyAlignment="1">
      <alignment vertical="center" textRotation="90" wrapText="1"/>
    </xf>
    <xf numFmtId="165" fontId="4" fillId="0" borderId="7" xfId="2" applyNumberFormat="1" applyFont="1" applyFill="1" applyBorder="1" applyAlignment="1">
      <alignment horizontal="right" vertical="center" wrapText="1"/>
    </xf>
    <xf numFmtId="1" fontId="4" fillId="0" borderId="7" xfId="3" applyNumberFormat="1" applyFont="1" applyFill="1" applyBorder="1" applyAlignment="1">
      <alignment vertical="center"/>
    </xf>
    <xf numFmtId="1" fontId="6" fillId="0" borderId="7" xfId="3" applyNumberFormat="1" applyFont="1" applyFill="1" applyBorder="1" applyAlignment="1">
      <alignment vertical="center"/>
    </xf>
    <xf numFmtId="165" fontId="6" fillId="0" borderId="7" xfId="2" applyNumberFormat="1" applyFont="1" applyFill="1" applyBorder="1" applyAlignment="1">
      <alignment horizontal="right" vertical="center" wrapText="1"/>
    </xf>
    <xf numFmtId="164" fontId="6" fillId="0" borderId="7" xfId="2" applyNumberFormat="1" applyFont="1" applyFill="1" applyBorder="1" applyAlignment="1">
      <alignment horizontal="right" vertical="center"/>
    </xf>
    <xf numFmtId="164" fontId="4" fillId="0" borderId="7" xfId="2" applyNumberFormat="1" applyFont="1" applyFill="1" applyBorder="1" applyAlignment="1">
      <alignment horizontal="right" vertical="center"/>
    </xf>
    <xf numFmtId="0" fontId="7" fillId="0" borderId="8" xfId="4" applyFont="1" applyBorder="1" applyAlignment="1">
      <alignment horizontal="left" vertical="top" wrapText="1"/>
    </xf>
    <xf numFmtId="0" fontId="8" fillId="2" borderId="9" xfId="2" applyFont="1" applyFill="1" applyBorder="1" applyAlignment="1">
      <alignment horizontal="center" vertical="top" wrapText="1"/>
    </xf>
    <xf numFmtId="0" fontId="8" fillId="2" borderId="10" xfId="2" applyFont="1" applyFill="1" applyBorder="1" applyAlignment="1">
      <alignment horizontal="center" vertical="top" wrapText="1"/>
    </xf>
    <xf numFmtId="0" fontId="8" fillId="2" borderId="11" xfId="2" applyFont="1" applyFill="1" applyBorder="1" applyAlignment="1">
      <alignment horizontal="center" vertical="top" wrapText="1"/>
    </xf>
    <xf numFmtId="165" fontId="6" fillId="2" borderId="12" xfId="2" applyNumberFormat="1" applyFont="1" applyFill="1" applyBorder="1" applyAlignment="1">
      <alignment horizontal="centerContinuous" vertical="top" wrapText="1"/>
    </xf>
    <xf numFmtId="164" fontId="6" fillId="2" borderId="12" xfId="2" applyNumberFormat="1" applyFont="1" applyFill="1" applyBorder="1" applyAlignment="1">
      <alignment horizontal="centerContinuous" vertical="top" wrapText="1"/>
    </xf>
    <xf numFmtId="164" fontId="4" fillId="2" borderId="12" xfId="2" applyNumberFormat="1" applyFont="1" applyFill="1" applyBorder="1" applyAlignment="1">
      <alignment horizontal="centerContinuous" vertical="top" wrapText="1"/>
    </xf>
    <xf numFmtId="0" fontId="8" fillId="2" borderId="13" xfId="2" applyFont="1" applyFill="1" applyBorder="1" applyAlignment="1">
      <alignment horizontal="centerContinuous" vertical="top" wrapText="1"/>
    </xf>
    <xf numFmtId="0" fontId="7" fillId="0" borderId="8" xfId="2" applyFont="1" applyBorder="1" applyAlignment="1">
      <alignment horizontal="left" vertical="top" wrapText="1"/>
    </xf>
    <xf numFmtId="0" fontId="4" fillId="2" borderId="9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165" fontId="4" fillId="2" borderId="12" xfId="2" applyNumberFormat="1" applyFont="1" applyFill="1" applyBorder="1" applyAlignment="1">
      <alignment horizontal="centerContinuous" vertical="top" wrapText="1"/>
    </xf>
    <xf numFmtId="0" fontId="4" fillId="2" borderId="13" xfId="2" applyFont="1" applyFill="1" applyBorder="1" applyAlignment="1">
      <alignment horizontal="centerContinuous" vertical="center" wrapText="1"/>
    </xf>
    <xf numFmtId="1" fontId="4" fillId="0" borderId="7" xfId="3" quotePrefix="1" applyNumberFormat="1" applyFont="1" applyFill="1" applyBorder="1" applyAlignment="1">
      <alignment vertical="center"/>
    </xf>
    <xf numFmtId="0" fontId="4" fillId="0" borderId="14" xfId="2" applyFont="1" applyBorder="1" applyAlignment="1">
      <alignment horizontal="left" vertical="center"/>
    </xf>
    <xf numFmtId="0" fontId="9" fillId="2" borderId="15" xfId="5" applyFont="1" applyFill="1" applyBorder="1" applyAlignment="1">
      <alignment horizontal="center" vertical="center" wrapText="1"/>
    </xf>
    <xf numFmtId="0" fontId="9" fillId="2" borderId="16" xfId="5" applyFont="1" applyFill="1" applyBorder="1" applyAlignment="1">
      <alignment horizontal="center" vertical="center" wrapText="1"/>
    </xf>
    <xf numFmtId="0" fontId="9" fillId="2" borderId="12" xfId="5" applyFont="1" applyFill="1" applyBorder="1" applyAlignment="1">
      <alignment horizontal="center" vertical="center" wrapText="1"/>
    </xf>
    <xf numFmtId="0" fontId="9" fillId="2" borderId="17" xfId="5" applyFont="1" applyFill="1" applyBorder="1" applyAlignment="1">
      <alignment horizontal="center" vertical="center" wrapText="1"/>
    </xf>
    <xf numFmtId="0" fontId="9" fillId="2" borderId="18" xfId="5" applyFont="1" applyFill="1" applyBorder="1" applyAlignment="1">
      <alignment horizontal="center" vertical="center" wrapText="1"/>
    </xf>
    <xf numFmtId="0" fontId="10" fillId="2" borderId="19" xfId="1" applyFont="1" applyFill="1" applyBorder="1" applyAlignment="1">
      <alignment horizontal="center" vertical="center" wrapText="1"/>
    </xf>
    <xf numFmtId="0" fontId="9" fillId="2" borderId="20" xfId="5" applyFont="1" applyFill="1" applyBorder="1" applyAlignment="1">
      <alignment horizontal="center" vertical="center" wrapText="1"/>
    </xf>
    <xf numFmtId="0" fontId="6" fillId="3" borderId="13" xfId="1" applyFont="1" applyFill="1" applyBorder="1" applyAlignment="1">
      <alignment horizontal="center" vertical="center" wrapText="1"/>
    </xf>
    <xf numFmtId="0" fontId="1" fillId="4" borderId="21" xfId="1" applyFill="1" applyBorder="1" applyAlignment="1">
      <alignment wrapText="1"/>
    </xf>
    <xf numFmtId="0" fontId="1" fillId="4" borderId="22" xfId="1" applyFill="1" applyBorder="1" applyAlignment="1">
      <alignment vertical="center" wrapText="1"/>
    </xf>
    <xf numFmtId="0" fontId="1" fillId="4" borderId="12" xfId="1" applyFill="1" applyBorder="1" applyAlignment="1">
      <alignment horizontal="center" vertical="center" wrapText="1"/>
    </xf>
    <xf numFmtId="0" fontId="7" fillId="4" borderId="12" xfId="2" applyFont="1" applyFill="1" applyBorder="1" applyAlignment="1">
      <alignment horizontal="center" vertical="center" wrapText="1"/>
    </xf>
    <xf numFmtId="0" fontId="6" fillId="4" borderId="12" xfId="4" applyFont="1" applyFill="1" applyBorder="1" applyAlignment="1">
      <alignment horizontal="center" vertical="center" wrapText="1"/>
    </xf>
    <xf numFmtId="0" fontId="4" fillId="4" borderId="12" xfId="4" applyFont="1" applyFill="1" applyBorder="1" applyAlignment="1">
      <alignment horizontal="center" vertical="center" wrapText="1"/>
    </xf>
    <xf numFmtId="0" fontId="11" fillId="4" borderId="12" xfId="1" applyFont="1" applyFill="1" applyBorder="1" applyAlignment="1">
      <alignment vertical="top" wrapText="1"/>
    </xf>
    <xf numFmtId="0" fontId="4" fillId="4" borderId="12" xfId="6" applyFont="1" applyFill="1" applyBorder="1" applyAlignment="1">
      <alignment horizontal="center" vertical="top" wrapText="1"/>
    </xf>
    <xf numFmtId="0" fontId="1" fillId="4" borderId="23" xfId="1" applyFill="1" applyBorder="1" applyAlignment="1">
      <alignment wrapText="1"/>
    </xf>
    <xf numFmtId="0" fontId="4" fillId="4" borderId="24" xfId="6" applyFont="1" applyFill="1" applyBorder="1" applyAlignment="1">
      <alignment horizontal="center" vertical="center" wrapText="1"/>
    </xf>
    <xf numFmtId="0" fontId="6" fillId="2" borderId="25" xfId="7" applyFont="1" applyFill="1" applyBorder="1" applyAlignment="1">
      <alignment horizontal="center" vertical="center" textRotation="90" wrapText="1"/>
    </xf>
    <xf numFmtId="0" fontId="12" fillId="4" borderId="26" xfId="1" applyFont="1" applyFill="1" applyBorder="1" applyAlignment="1">
      <alignment horizontal="center" vertical="center" wrapText="1"/>
    </xf>
    <xf numFmtId="0" fontId="8" fillId="4" borderId="26" xfId="7" applyFont="1" applyFill="1" applyBorder="1" applyAlignment="1">
      <alignment horizontal="center" vertical="center" wrapText="1"/>
    </xf>
    <xf numFmtId="0" fontId="4" fillId="4" borderId="26" xfId="7" applyFont="1" applyFill="1" applyBorder="1" applyAlignment="1">
      <alignment horizontal="center" vertical="center" wrapText="1"/>
    </xf>
    <xf numFmtId="0" fontId="6" fillId="3" borderId="27" xfId="7" applyFont="1" applyFill="1" applyBorder="1" applyAlignment="1">
      <alignment horizontal="center" vertical="center" wrapText="1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center" vertical="top"/>
    </xf>
    <xf numFmtId="165" fontId="6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1" fillId="5" borderId="0" xfId="1" applyFont="1" applyFill="1" applyBorder="1" applyAlignment="1">
      <alignment vertical="center" textRotation="90" wrapText="1"/>
    </xf>
    <xf numFmtId="165" fontId="6" fillId="0" borderId="0" xfId="2" applyNumberFormat="1" applyFont="1" applyBorder="1" applyAlignment="1">
      <alignment horizontal="right" vertical="center" wrapText="1"/>
    </xf>
    <xf numFmtId="164" fontId="6" fillId="0" borderId="0" xfId="2" applyNumberFormat="1" applyFont="1" applyBorder="1" applyAlignment="1">
      <alignment horizontal="right" vertical="center"/>
    </xf>
    <xf numFmtId="164" fontId="4" fillId="0" borderId="0" xfId="2" applyNumberFormat="1" applyFont="1" applyBorder="1" applyAlignment="1">
      <alignment horizontal="right" vertical="center"/>
    </xf>
    <xf numFmtId="0" fontId="7" fillId="0" borderId="0" xfId="4" applyFont="1" applyBorder="1" applyAlignment="1">
      <alignment horizontal="left" vertical="top" wrapText="1"/>
    </xf>
    <xf numFmtId="165" fontId="6" fillId="0" borderId="28" xfId="1" applyNumberFormat="1" applyFont="1" applyBorder="1" applyAlignment="1">
      <alignment vertical="center"/>
    </xf>
    <xf numFmtId="0" fontId="6" fillId="0" borderId="29" xfId="1" applyFont="1" applyBorder="1" applyAlignment="1">
      <alignment vertical="center"/>
    </xf>
    <xf numFmtId="165" fontId="6" fillId="0" borderId="3" xfId="2" applyNumberFormat="1" applyFont="1" applyBorder="1" applyAlignment="1">
      <alignment horizontal="right" vertical="center" wrapText="1"/>
    </xf>
    <xf numFmtId="164" fontId="6" fillId="0" borderId="3" xfId="2" applyNumberFormat="1" applyFont="1" applyBorder="1" applyAlignment="1">
      <alignment horizontal="right" vertical="center"/>
    </xf>
    <xf numFmtId="164" fontId="4" fillId="0" borderId="3" xfId="2" applyNumberFormat="1" applyFont="1" applyBorder="1" applyAlignment="1">
      <alignment horizontal="right" vertical="center"/>
    </xf>
    <xf numFmtId="165" fontId="6" fillId="0" borderId="30" xfId="1" applyNumberFormat="1" applyFont="1" applyBorder="1" applyAlignment="1">
      <alignment vertical="center"/>
    </xf>
    <xf numFmtId="165" fontId="6" fillId="0" borderId="7" xfId="2" applyNumberFormat="1" applyFont="1" applyBorder="1" applyAlignment="1">
      <alignment horizontal="right" vertical="center" wrapText="1"/>
    </xf>
    <xf numFmtId="164" fontId="6" fillId="0" borderId="7" xfId="2" applyNumberFormat="1" applyFont="1" applyBorder="1" applyAlignment="1">
      <alignment horizontal="right" vertical="center"/>
    </xf>
    <xf numFmtId="164" fontId="4" fillId="0" borderId="7" xfId="2" applyNumberFormat="1" applyFont="1" applyBorder="1" applyAlignment="1">
      <alignment horizontal="right" vertical="center"/>
    </xf>
    <xf numFmtId="165" fontId="6" fillId="2" borderId="15" xfId="1" applyNumberFormat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1" fontId="7" fillId="2" borderId="12" xfId="6" applyNumberFormat="1" applyFont="1" applyFill="1" applyBorder="1" applyAlignment="1">
      <alignment horizontal="centerContinuous" vertical="top" wrapText="1"/>
    </xf>
    <xf numFmtId="164" fontId="6" fillId="2" borderId="12" xfId="5" applyNumberFormat="1" applyFont="1" applyFill="1" applyBorder="1" applyAlignment="1">
      <alignment horizontal="centerContinuous" vertical="top" wrapText="1"/>
    </xf>
    <xf numFmtId="164" fontId="7" fillId="2" borderId="12" xfId="6" applyNumberFormat="1" applyFont="1" applyFill="1" applyBorder="1" applyAlignment="1">
      <alignment horizontal="centerContinuous" vertical="top" wrapText="1"/>
    </xf>
    <xf numFmtId="164" fontId="6" fillId="0" borderId="0" xfId="6" applyNumberFormat="1" applyFont="1" applyBorder="1" applyAlignment="1">
      <alignment horizontal="right" vertical="center"/>
    </xf>
    <xf numFmtId="1" fontId="6" fillId="0" borderId="7" xfId="6" applyNumberFormat="1" applyFont="1" applyBorder="1" applyAlignment="1">
      <alignment horizontal="right" vertical="center"/>
    </xf>
    <xf numFmtId="164" fontId="6" fillId="0" borderId="7" xfId="6" applyNumberFormat="1" applyFont="1" applyBorder="1" applyAlignment="1">
      <alignment horizontal="right" vertical="center"/>
    </xf>
    <xf numFmtId="164" fontId="6" fillId="0" borderId="7" xfId="5" applyNumberFormat="1" applyFont="1" applyBorder="1" applyAlignment="1">
      <alignment horizontal="right" vertical="center" wrapText="1"/>
    </xf>
    <xf numFmtId="165" fontId="4" fillId="2" borderId="15" xfId="1" applyNumberFormat="1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horizontal="centerContinuous" vertical="center" wrapText="1"/>
    </xf>
    <xf numFmtId="0" fontId="7" fillId="2" borderId="12" xfId="6" applyFont="1" applyFill="1" applyBorder="1" applyAlignment="1">
      <alignment horizontal="centerContinuous" wrapText="1"/>
    </xf>
    <xf numFmtId="165" fontId="4" fillId="0" borderId="30" xfId="1" applyNumberFormat="1" applyFont="1" applyBorder="1" applyAlignment="1">
      <alignment vertical="center"/>
    </xf>
    <xf numFmtId="164" fontId="4" fillId="0" borderId="6" xfId="1" applyNumberFormat="1" applyFont="1" applyBorder="1" applyAlignment="1">
      <alignment vertical="center"/>
    </xf>
    <xf numFmtId="165" fontId="4" fillId="0" borderId="7" xfId="2" applyNumberFormat="1" applyFont="1" applyBorder="1" applyAlignment="1">
      <alignment horizontal="right" vertical="center" wrapText="1"/>
    </xf>
    <xf numFmtId="1" fontId="4" fillId="0" borderId="7" xfId="3" applyNumberFormat="1" applyFont="1" applyBorder="1" applyAlignment="1">
      <alignment vertical="center"/>
    </xf>
    <xf numFmtId="0" fontId="1" fillId="0" borderId="21" xfId="1" applyBorder="1" applyAlignment="1">
      <alignment wrapText="1"/>
    </xf>
    <xf numFmtId="0" fontId="1" fillId="0" borderId="22" xfId="1" applyBorder="1" applyAlignment="1">
      <alignment vertical="center" wrapText="1"/>
    </xf>
    <xf numFmtId="0" fontId="1" fillId="0" borderId="12" xfId="1" applyBorder="1" applyAlignment="1">
      <alignment horizontal="center" vertical="center" wrapText="1"/>
    </xf>
    <xf numFmtId="0" fontId="7" fillId="3" borderId="12" xfId="2" applyFont="1" applyFill="1" applyBorder="1" applyAlignment="1">
      <alignment horizontal="center" vertical="center" wrapText="1"/>
    </xf>
    <xf numFmtId="0" fontId="6" fillId="3" borderId="12" xfId="4" applyFont="1" applyFill="1" applyBorder="1" applyAlignment="1">
      <alignment horizontal="center" vertical="center" wrapText="1"/>
    </xf>
    <xf numFmtId="0" fontId="4" fillId="3" borderId="12" xfId="4" applyFont="1" applyFill="1" applyBorder="1" applyAlignment="1">
      <alignment horizontal="center" vertical="center" wrapText="1"/>
    </xf>
    <xf numFmtId="0" fontId="11" fillId="3" borderId="12" xfId="1" applyFont="1" applyFill="1" applyBorder="1" applyAlignment="1">
      <alignment vertical="top" wrapText="1"/>
    </xf>
    <xf numFmtId="0" fontId="4" fillId="3" borderId="12" xfId="6" applyFont="1" applyFill="1" applyBorder="1" applyAlignment="1">
      <alignment horizontal="center" vertical="top" wrapText="1"/>
    </xf>
    <xf numFmtId="0" fontId="1" fillId="3" borderId="12" xfId="1" applyFill="1" applyBorder="1" applyAlignment="1">
      <alignment horizontal="center" vertical="center" wrapText="1"/>
    </xf>
    <xf numFmtId="0" fontId="1" fillId="0" borderId="23" xfId="1" applyBorder="1" applyAlignment="1">
      <alignment wrapText="1"/>
    </xf>
    <xf numFmtId="0" fontId="4" fillId="3" borderId="24" xfId="6" applyFont="1" applyFill="1" applyBorder="1" applyAlignment="1">
      <alignment horizontal="center" vertical="center" wrapText="1"/>
    </xf>
    <xf numFmtId="0" fontId="12" fillId="3" borderId="26" xfId="1" applyFont="1" applyFill="1" applyBorder="1" applyAlignment="1">
      <alignment horizontal="center" vertical="center" wrapText="1"/>
    </xf>
    <xf numFmtId="0" fontId="8" fillId="3" borderId="26" xfId="7" applyFont="1" applyFill="1" applyBorder="1" applyAlignment="1">
      <alignment horizontal="center" vertical="center" wrapText="1"/>
    </xf>
    <xf numFmtId="0" fontId="4" fillId="3" borderId="26" xfId="7" applyFont="1" applyFill="1" applyBorder="1" applyAlignment="1">
      <alignment horizontal="center" vertical="center" wrapText="1"/>
    </xf>
    <xf numFmtId="165" fontId="6" fillId="0" borderId="0" xfId="4" applyNumberFormat="1" applyFont="1" applyBorder="1" applyAlignment="1">
      <alignment horizontal="right" vertical="center"/>
    </xf>
    <xf numFmtId="164" fontId="7" fillId="0" borderId="0" xfId="7" applyNumberFormat="1" applyFont="1" applyBorder="1" applyAlignment="1">
      <alignment horizontal="right" vertical="center"/>
    </xf>
    <xf numFmtId="164" fontId="6" fillId="0" borderId="0" xfId="5" applyNumberFormat="1" applyFont="1" applyBorder="1" applyAlignment="1">
      <alignment horizontal="right" vertical="center"/>
    </xf>
    <xf numFmtId="164" fontId="7" fillId="0" borderId="0" xfId="4" applyNumberFormat="1" applyFont="1" applyBorder="1" applyAlignment="1">
      <alignment horizontal="right" vertical="top"/>
    </xf>
    <xf numFmtId="164" fontId="4" fillId="0" borderId="0" xfId="4" applyNumberFormat="1" applyFont="1" applyFill="1" applyBorder="1" applyAlignment="1">
      <alignment horizontal="right" vertical="top"/>
    </xf>
    <xf numFmtId="0" fontId="1" fillId="2" borderId="28" xfId="1" applyFont="1" applyFill="1" applyBorder="1" applyAlignment="1">
      <alignment vertical="center" textRotation="90" wrapText="1"/>
    </xf>
    <xf numFmtId="165" fontId="6" fillId="0" borderId="31" xfId="4" applyNumberFormat="1" applyFont="1" applyBorder="1" applyAlignment="1">
      <alignment horizontal="right" vertical="center"/>
    </xf>
    <xf numFmtId="164" fontId="7" fillId="0" borderId="3" xfId="7" applyNumberFormat="1" applyFont="1" applyBorder="1" applyAlignment="1">
      <alignment horizontal="right" vertical="center"/>
    </xf>
    <xf numFmtId="164" fontId="6" fillId="0" borderId="3" xfId="5" applyNumberFormat="1" applyFont="1" applyBorder="1" applyAlignment="1">
      <alignment horizontal="right" vertical="center"/>
    </xf>
    <xf numFmtId="165" fontId="6" fillId="0" borderId="3" xfId="4" applyNumberFormat="1" applyFont="1" applyBorder="1" applyAlignment="1">
      <alignment horizontal="right" vertical="center"/>
    </xf>
    <xf numFmtId="164" fontId="7" fillId="0" borderId="3" xfId="4" applyNumberFormat="1" applyFont="1" applyBorder="1" applyAlignment="1">
      <alignment horizontal="right" vertical="center"/>
    </xf>
    <xf numFmtId="164" fontId="4" fillId="0" borderId="3" xfId="4" applyNumberFormat="1" applyFont="1" applyFill="1" applyBorder="1" applyAlignment="1">
      <alignment horizontal="right" vertical="center"/>
    </xf>
    <xf numFmtId="0" fontId="1" fillId="2" borderId="30" xfId="1" applyFont="1" applyFill="1" applyBorder="1" applyAlignment="1">
      <alignment vertical="center" textRotation="90" wrapText="1"/>
    </xf>
    <xf numFmtId="165" fontId="6" fillId="0" borderId="22" xfId="4" applyNumberFormat="1" applyFont="1" applyBorder="1" applyAlignment="1">
      <alignment horizontal="right" vertical="center"/>
    </xf>
    <xf numFmtId="164" fontId="7" fillId="0" borderId="7" xfId="7" applyNumberFormat="1" applyFont="1" applyBorder="1" applyAlignment="1">
      <alignment horizontal="right" vertical="center"/>
    </xf>
    <xf numFmtId="164" fontId="6" fillId="0" borderId="7" xfId="5" applyNumberFormat="1" applyFont="1" applyBorder="1" applyAlignment="1">
      <alignment horizontal="right" vertical="center"/>
    </xf>
    <xf numFmtId="165" fontId="6" fillId="0" borderId="7" xfId="4" applyNumberFormat="1" applyFont="1" applyBorder="1" applyAlignment="1">
      <alignment horizontal="right" vertical="center"/>
    </xf>
    <xf numFmtId="164" fontId="6" fillId="0" borderId="7" xfId="4" applyNumberFormat="1" applyFont="1" applyBorder="1" applyAlignment="1">
      <alignment horizontal="right" vertical="center"/>
    </xf>
    <xf numFmtId="164" fontId="4" fillId="5" borderId="7" xfId="5" applyNumberFormat="1" applyFont="1" applyFill="1" applyBorder="1" applyAlignment="1">
      <alignment horizontal="right" vertical="center"/>
    </xf>
    <xf numFmtId="165" fontId="6" fillId="2" borderId="20" xfId="4" applyNumberFormat="1" applyFont="1" applyFill="1" applyBorder="1" applyAlignment="1">
      <alignment horizontal="centerContinuous" vertical="center" wrapText="1"/>
    </xf>
    <xf numFmtId="164" fontId="7" fillId="2" borderId="12" xfId="7" applyNumberFormat="1" applyFont="1" applyFill="1" applyBorder="1" applyAlignment="1">
      <alignment horizontal="centerContinuous" vertical="center" wrapText="1"/>
    </xf>
    <xf numFmtId="164" fontId="6" fillId="2" borderId="12" xfId="5" applyNumberFormat="1" applyFont="1" applyFill="1" applyBorder="1" applyAlignment="1">
      <alignment horizontal="centerContinuous" vertical="center" wrapText="1"/>
    </xf>
    <xf numFmtId="165" fontId="6" fillId="2" borderId="12" xfId="4" applyNumberFormat="1" applyFont="1" applyFill="1" applyBorder="1" applyAlignment="1">
      <alignment horizontal="centerContinuous" vertical="center" wrapText="1"/>
    </xf>
    <xf numFmtId="164" fontId="6" fillId="2" borderId="12" xfId="4" applyNumberFormat="1" applyFont="1" applyFill="1" applyBorder="1" applyAlignment="1">
      <alignment horizontal="centerContinuous" vertical="center" wrapText="1"/>
    </xf>
    <xf numFmtId="164" fontId="4" fillId="2" borderId="12" xfId="4" applyNumberFormat="1" applyFont="1" applyFill="1" applyBorder="1" applyAlignment="1">
      <alignment horizontal="centerContinuous" vertical="center" wrapText="1"/>
    </xf>
    <xf numFmtId="164" fontId="4" fillId="5" borderId="7" xfId="4" applyNumberFormat="1" applyFont="1" applyFill="1" applyBorder="1" applyAlignment="1">
      <alignment horizontal="right" vertical="center"/>
    </xf>
    <xf numFmtId="165" fontId="4" fillId="2" borderId="20" xfId="4" applyNumberFormat="1" applyFont="1" applyFill="1" applyBorder="1" applyAlignment="1">
      <alignment horizontal="centerContinuous" vertical="center" wrapText="1"/>
    </xf>
    <xf numFmtId="0" fontId="7" fillId="2" borderId="12" xfId="7" applyFont="1" applyFill="1" applyBorder="1" applyAlignment="1">
      <alignment horizontal="centerContinuous" vertical="center" wrapText="1"/>
    </xf>
    <xf numFmtId="165" fontId="4" fillId="2" borderId="12" xfId="4" applyNumberFormat="1" applyFont="1" applyFill="1" applyBorder="1" applyAlignment="1">
      <alignment horizontal="centerContinuous" vertical="center" wrapText="1"/>
    </xf>
    <xf numFmtId="0" fontId="4" fillId="2" borderId="11" xfId="4" applyFont="1" applyFill="1" applyBorder="1" applyAlignment="1">
      <alignment horizontal="centerContinuous" vertical="center" wrapText="1"/>
    </xf>
    <xf numFmtId="165" fontId="4" fillId="0" borderId="22" xfId="4" applyNumberFormat="1" applyFont="1" applyBorder="1" applyAlignment="1">
      <alignment horizontal="right" vertical="center"/>
    </xf>
    <xf numFmtId="164" fontId="8" fillId="0" borderId="7" xfId="7" applyNumberFormat="1" applyFont="1" applyBorder="1" applyAlignment="1">
      <alignment horizontal="right" vertical="center" wrapText="1"/>
    </xf>
    <xf numFmtId="164" fontId="4" fillId="0" borderId="7" xfId="5" applyNumberFormat="1" applyFont="1" applyBorder="1" applyAlignment="1">
      <alignment horizontal="right" vertical="center"/>
    </xf>
    <xf numFmtId="165" fontId="4" fillId="0" borderId="7" xfId="4" applyNumberFormat="1" applyFont="1" applyBorder="1" applyAlignment="1">
      <alignment horizontal="right" vertical="center"/>
    </xf>
    <xf numFmtId="164" fontId="4" fillId="0" borderId="7" xfId="4" applyNumberFormat="1" applyFont="1" applyBorder="1" applyAlignment="1">
      <alignment horizontal="right" vertical="center"/>
    </xf>
    <xf numFmtId="0" fontId="4" fillId="0" borderId="8" xfId="4" applyFont="1" applyBorder="1" applyAlignment="1">
      <alignment horizontal="left" vertical="center"/>
    </xf>
    <xf numFmtId="0" fontId="10" fillId="2" borderId="11" xfId="1" applyFont="1" applyFill="1" applyBorder="1" applyAlignment="1">
      <alignment horizontal="center" vertical="center" wrapText="1"/>
    </xf>
    <xf numFmtId="0" fontId="2" fillId="3" borderId="13" xfId="1" applyFont="1" applyFill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7" fillId="3" borderId="20" xfId="2" applyFont="1" applyFill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1" fillId="3" borderId="20" xfId="1" applyFont="1" applyFill="1" applyBorder="1" applyAlignment="1">
      <alignment vertical="top" wrapText="1"/>
    </xf>
    <xf numFmtId="0" fontId="1" fillId="3" borderId="32" xfId="1" applyFill="1" applyBorder="1" applyAlignment="1">
      <alignment horizontal="center" vertical="center" wrapText="1"/>
    </xf>
    <xf numFmtId="0" fontId="1" fillId="3" borderId="16" xfId="1" applyFill="1" applyBorder="1" applyAlignment="1">
      <alignment horizontal="center" vertical="center" wrapText="1"/>
    </xf>
    <xf numFmtId="0" fontId="1" fillId="3" borderId="17" xfId="1" applyFill="1" applyBorder="1" applyAlignment="1">
      <alignment horizontal="center" vertical="center" wrapText="1"/>
    </xf>
    <xf numFmtId="0" fontId="6" fillId="2" borderId="33" xfId="7" applyFont="1" applyFill="1" applyBorder="1" applyAlignment="1">
      <alignment horizontal="center" vertical="center" textRotation="90" wrapText="1"/>
    </xf>
    <xf numFmtId="0" fontId="12" fillId="3" borderId="34" xfId="1" applyFont="1" applyFill="1" applyBorder="1" applyAlignment="1">
      <alignment horizontal="center" vertical="center" wrapText="1"/>
    </xf>
    <xf numFmtId="0" fontId="4" fillId="3" borderId="35" xfId="7" applyFont="1" applyFill="1" applyBorder="1" applyAlignment="1">
      <alignment horizontal="center" vertical="center" wrapText="1"/>
    </xf>
    <xf numFmtId="0" fontId="4" fillId="3" borderId="36" xfId="7" applyFont="1" applyFill="1" applyBorder="1" applyAlignment="1">
      <alignment horizontal="center" vertical="center" wrapText="1"/>
    </xf>
    <xf numFmtId="0" fontId="4" fillId="3" borderId="24" xfId="7" applyFont="1" applyFill="1" applyBorder="1" applyAlignment="1">
      <alignment horizontal="center" vertical="center" wrapText="1"/>
    </xf>
    <xf numFmtId="165" fontId="2" fillId="0" borderId="0" xfId="1" applyNumberFormat="1" applyFont="1" applyFill="1" applyBorder="1"/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/>
  </cellXfs>
  <cellStyles count="17">
    <cellStyle name="Normal" xfId="0" builtinId="0"/>
    <cellStyle name="Normal 10" xfId="8"/>
    <cellStyle name="Normal 12" xfId="9"/>
    <cellStyle name="Normal 2" xfId="1"/>
    <cellStyle name="Normal 2 2" xfId="10"/>
    <cellStyle name="Normal 2 3" xfId="11"/>
    <cellStyle name="Normal 3" xfId="12"/>
    <cellStyle name="Normal 3 2" xfId="13"/>
    <cellStyle name="Normal 3 2 2" xfId="14"/>
    <cellStyle name="Normal 7" xfId="15"/>
    <cellStyle name="Normal 8 2" xfId="16"/>
    <cellStyle name="Normal_3.1.1" xfId="4"/>
    <cellStyle name="Normal_3.1.2" xfId="5"/>
    <cellStyle name="Normal_3.1.3" xfId="7"/>
    <cellStyle name="Normal_Sheet2" xfId="3"/>
    <cellStyle name="Normal_Sheet6" xfId="2"/>
    <cellStyle name="Normal_Sheet8" xfId="6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</sheetPr>
  <dimension ref="A1:Q56"/>
  <sheetViews>
    <sheetView showGridLines="0" tabSelected="1" view="pageBreakPreview" zoomScaleSheetLayoutView="100" workbookViewId="0">
      <pane ySplit="1" topLeftCell="A2" activePane="bottomLeft" state="frozen"/>
      <selection pane="bottomLeft" activeCell="A2" sqref="A2"/>
    </sheetView>
  </sheetViews>
  <sheetFormatPr baseColWidth="10" defaultColWidth="9.1640625" defaultRowHeight="12" outlineLevelRow="1" outlineLevelCol="1" x14ac:dyDescent="0.15"/>
  <cols>
    <col min="1" max="1" width="18.1640625" style="1" customWidth="1"/>
    <col min="2" max="2" width="11.5" style="1" customWidth="1" outlineLevel="1"/>
    <col min="3" max="3" width="7.83203125" style="1" customWidth="1" outlineLevel="1"/>
    <col min="4" max="4" width="5.5" style="1" customWidth="1" outlineLevel="1"/>
    <col min="5" max="5" width="2.83203125" style="1" customWidth="1"/>
    <col min="6" max="7" width="8.5" style="1" customWidth="1" outlineLevel="1"/>
    <col min="8" max="8" width="6.83203125" style="1" customWidth="1" outlineLevel="1"/>
    <col min="9" max="9" width="7.5" style="1" customWidth="1" outlineLevel="1"/>
    <col min="10" max="10" width="6.5" style="1" customWidth="1" outlineLevel="1"/>
    <col min="11" max="11" width="6.83203125" style="1" customWidth="1" outlineLevel="1"/>
    <col min="12" max="13" width="7.5" style="1" customWidth="1" outlineLevel="1"/>
    <col min="14" max="14" width="6.83203125" style="1" customWidth="1" outlineLevel="1"/>
    <col min="15" max="15" width="3.1640625" style="1" customWidth="1"/>
    <col min="16" max="16" width="5.5" style="1" customWidth="1"/>
    <col min="17" max="17" width="7" style="1" customWidth="1"/>
    <col min="18" max="16384" width="9.1640625" style="1"/>
  </cols>
  <sheetData>
    <row r="1" spans="1:17" ht="13" x14ac:dyDescent="0.15">
      <c r="A1" s="164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63"/>
      <c r="Q1" s="63"/>
    </row>
    <row r="2" spans="1:17" ht="8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63"/>
      <c r="Q2" s="63"/>
    </row>
    <row r="3" spans="1:17" ht="13" thickBot="1" x14ac:dyDescent="0.2">
      <c r="A3" s="163" t="s">
        <v>44</v>
      </c>
      <c r="B3" s="163"/>
      <c r="C3" s="2"/>
      <c r="D3" s="2"/>
      <c r="E3" s="2"/>
      <c r="F3" s="2"/>
      <c r="G3" s="2"/>
      <c r="H3" s="2"/>
      <c r="I3" s="2"/>
      <c r="J3" s="2"/>
      <c r="K3" s="162"/>
      <c r="L3" s="2"/>
      <c r="M3" s="2"/>
      <c r="N3" s="2"/>
      <c r="O3" s="2"/>
      <c r="P3" s="63"/>
      <c r="Q3" s="63"/>
    </row>
    <row r="4" spans="1:17" ht="15" customHeight="1" x14ac:dyDescent="0.15">
      <c r="A4" s="62"/>
      <c r="B4" s="161" t="s">
        <v>31</v>
      </c>
      <c r="C4" s="160"/>
      <c r="D4" s="159"/>
      <c r="E4" s="58" t="s">
        <v>31</v>
      </c>
      <c r="F4" s="110" t="s">
        <v>41</v>
      </c>
      <c r="G4" s="109"/>
      <c r="H4" s="109"/>
      <c r="I4" s="109"/>
      <c r="J4" s="109"/>
      <c r="K4" s="109"/>
      <c r="L4" s="109"/>
      <c r="M4" s="109"/>
      <c r="N4" s="158"/>
      <c r="O4" s="157" t="s">
        <v>41</v>
      </c>
      <c r="P4" s="63"/>
      <c r="Q4" s="63"/>
    </row>
    <row r="5" spans="1:17" ht="15" customHeight="1" x14ac:dyDescent="0.15">
      <c r="A5" s="149"/>
      <c r="B5" s="156"/>
      <c r="C5" s="155"/>
      <c r="D5" s="154"/>
      <c r="E5" s="17"/>
      <c r="F5" s="105" t="s">
        <v>39</v>
      </c>
      <c r="G5" s="104"/>
      <c r="H5" s="104"/>
      <c r="I5" s="105" t="s">
        <v>38</v>
      </c>
      <c r="J5" s="104"/>
      <c r="K5" s="104"/>
      <c r="L5" s="105" t="s">
        <v>37</v>
      </c>
      <c r="M5" s="104"/>
      <c r="N5" s="153"/>
      <c r="O5" s="124"/>
      <c r="P5" s="63"/>
      <c r="Q5" s="63"/>
    </row>
    <row r="6" spans="1:17" ht="39.75" customHeight="1" x14ac:dyDescent="0.15">
      <c r="A6" s="149"/>
      <c r="B6" s="103" t="s">
        <v>36</v>
      </c>
      <c r="C6" s="151" t="s">
        <v>35</v>
      </c>
      <c r="D6" s="152"/>
      <c r="E6" s="17"/>
      <c r="F6" s="102" t="s">
        <v>31</v>
      </c>
      <c r="G6" s="151" t="s">
        <v>35</v>
      </c>
      <c r="H6" s="152"/>
      <c r="I6" s="102" t="s">
        <v>31</v>
      </c>
      <c r="J6" s="151" t="s">
        <v>35</v>
      </c>
      <c r="K6" s="152"/>
      <c r="L6" s="102" t="s">
        <v>31</v>
      </c>
      <c r="M6" s="151" t="s">
        <v>35</v>
      </c>
      <c r="N6" s="150"/>
      <c r="O6" s="124"/>
      <c r="P6" s="63"/>
      <c r="Q6" s="63"/>
    </row>
    <row r="7" spans="1:17" ht="25.5" customHeight="1" x14ac:dyDescent="0.15">
      <c r="A7" s="149"/>
      <c r="B7" s="46" t="s">
        <v>34</v>
      </c>
      <c r="C7" s="46" t="s">
        <v>34</v>
      </c>
      <c r="D7" s="42" t="s">
        <v>33</v>
      </c>
      <c r="E7" s="17"/>
      <c r="F7" s="46" t="s">
        <v>34</v>
      </c>
      <c r="G7" s="46" t="s">
        <v>34</v>
      </c>
      <c r="H7" s="42" t="s">
        <v>33</v>
      </c>
      <c r="I7" s="46" t="s">
        <v>34</v>
      </c>
      <c r="J7" s="46" t="s">
        <v>34</v>
      </c>
      <c r="K7" s="42" t="s">
        <v>33</v>
      </c>
      <c r="L7" s="46" t="s">
        <v>34</v>
      </c>
      <c r="M7" s="46" t="s">
        <v>34</v>
      </c>
      <c r="N7" s="46" t="s">
        <v>33</v>
      </c>
      <c r="O7" s="124"/>
      <c r="P7" s="63"/>
      <c r="Q7" s="63"/>
    </row>
    <row r="8" spans="1:17" x14ac:dyDescent="0.15">
      <c r="A8" s="148" t="s">
        <v>32</v>
      </c>
      <c r="B8" s="46">
        <v>1</v>
      </c>
      <c r="C8" s="46">
        <v>2</v>
      </c>
      <c r="D8" s="42">
        <v>3</v>
      </c>
      <c r="E8" s="17"/>
      <c r="F8" s="46">
        <v>4</v>
      </c>
      <c r="G8" s="46">
        <v>5</v>
      </c>
      <c r="H8" s="42">
        <v>6</v>
      </c>
      <c r="I8" s="46">
        <v>7</v>
      </c>
      <c r="J8" s="46">
        <v>8</v>
      </c>
      <c r="K8" s="42">
        <v>9</v>
      </c>
      <c r="L8" s="46">
        <v>10</v>
      </c>
      <c r="M8" s="46">
        <v>11</v>
      </c>
      <c r="N8" s="46">
        <v>12</v>
      </c>
      <c r="O8" s="124"/>
      <c r="P8" s="63"/>
      <c r="Q8" s="63"/>
    </row>
    <row r="9" spans="1:17" x14ac:dyDescent="0.15">
      <c r="A9" s="147" t="s">
        <v>31</v>
      </c>
      <c r="B9" s="137">
        <f>B11+B12</f>
        <v>4295030</v>
      </c>
      <c r="C9" s="146">
        <v>1513274</v>
      </c>
      <c r="D9" s="145">
        <f>C9/B9*100</f>
        <v>35.233141561292939</v>
      </c>
      <c r="E9" s="17"/>
      <c r="F9" s="144">
        <v>2929552</v>
      </c>
      <c r="G9" s="143">
        <v>1443229</v>
      </c>
      <c r="H9" s="145">
        <f>G9/F9*100</f>
        <v>49.264495049072352</v>
      </c>
      <c r="I9" s="144">
        <v>604843</v>
      </c>
      <c r="J9" s="143">
        <v>38234</v>
      </c>
      <c r="K9" s="145">
        <f>J9/I9*100</f>
        <v>6.3213098275089568</v>
      </c>
      <c r="L9" s="144">
        <v>760635</v>
      </c>
      <c r="M9" s="143">
        <v>31812</v>
      </c>
      <c r="N9" s="142">
        <f>M9/L9*100</f>
        <v>4.1822950561044392</v>
      </c>
      <c r="O9" s="124"/>
      <c r="P9" s="63"/>
      <c r="Q9" s="63"/>
    </row>
    <row r="10" spans="1:17" x14ac:dyDescent="0.15">
      <c r="A10" s="141" t="s">
        <v>27</v>
      </c>
      <c r="B10" s="136"/>
      <c r="C10" s="136"/>
      <c r="D10" s="140"/>
      <c r="E10" s="17"/>
      <c r="F10" s="141" t="s">
        <v>27</v>
      </c>
      <c r="G10" s="136"/>
      <c r="H10" s="136"/>
      <c r="I10" s="140"/>
      <c r="J10" s="139"/>
      <c r="K10" s="140"/>
      <c r="L10" s="133"/>
      <c r="M10" s="139"/>
      <c r="N10" s="138"/>
      <c r="O10" s="124"/>
      <c r="P10" s="63"/>
      <c r="Q10" s="63"/>
    </row>
    <row r="11" spans="1:17" outlineLevel="1" x14ac:dyDescent="0.15">
      <c r="A11" s="32" t="s">
        <v>26</v>
      </c>
      <c r="B11" s="137">
        <v>2120003</v>
      </c>
      <c r="C11" s="129">
        <v>781202</v>
      </c>
      <c r="D11" s="128">
        <f>C11/B11*100</f>
        <v>36.849098798445098</v>
      </c>
      <c r="E11" s="17"/>
      <c r="F11" s="127">
        <v>1550408</v>
      </c>
      <c r="G11" s="126">
        <v>759072</v>
      </c>
      <c r="H11" s="128">
        <f>G11/F11*100</f>
        <v>48.959499692984039</v>
      </c>
      <c r="I11" s="127">
        <v>279543</v>
      </c>
      <c r="J11" s="126">
        <v>9708</v>
      </c>
      <c r="K11" s="128">
        <f>J11/I11*100</f>
        <v>3.4728109807793435</v>
      </c>
      <c r="L11" s="127">
        <v>290052</v>
      </c>
      <c r="M11" s="126">
        <v>12422</v>
      </c>
      <c r="N11" s="125">
        <f>M11/L11*100</f>
        <v>4.282680346972267</v>
      </c>
      <c r="O11" s="124"/>
      <c r="P11" s="63"/>
      <c r="Q11" s="63"/>
    </row>
    <row r="12" spans="1:17" outlineLevel="1" x14ac:dyDescent="0.15">
      <c r="A12" s="32" t="s">
        <v>21</v>
      </c>
      <c r="B12" s="137">
        <v>2175027</v>
      </c>
      <c r="C12" s="129">
        <v>732072</v>
      </c>
      <c r="D12" s="128">
        <f>C12/B12*100</f>
        <v>33.65806493436633</v>
      </c>
      <c r="E12" s="17"/>
      <c r="F12" s="127">
        <v>1379144</v>
      </c>
      <c r="G12" s="126">
        <v>684157</v>
      </c>
      <c r="H12" s="128">
        <f>G12/F12*100</f>
        <v>49.607365148236873</v>
      </c>
      <c r="I12" s="127">
        <v>325300</v>
      </c>
      <c r="J12" s="126">
        <v>28525</v>
      </c>
      <c r="K12" s="128">
        <f>J12/I12*100</f>
        <v>8.7688287734399015</v>
      </c>
      <c r="L12" s="127">
        <v>470583</v>
      </c>
      <c r="M12" s="126">
        <v>19390</v>
      </c>
      <c r="N12" s="125">
        <f>M12/L12*100</f>
        <v>4.1204208396818416</v>
      </c>
      <c r="O12" s="124"/>
      <c r="P12" s="63"/>
      <c r="Q12" s="63"/>
    </row>
    <row r="13" spans="1:17" ht="12" customHeight="1" x14ac:dyDescent="0.15">
      <c r="A13" s="31" t="s">
        <v>16</v>
      </c>
      <c r="B13" s="136"/>
      <c r="C13" s="135"/>
      <c r="D13" s="134"/>
      <c r="E13" s="17"/>
      <c r="F13" s="31" t="s">
        <v>16</v>
      </c>
      <c r="G13" s="136"/>
      <c r="H13" s="135"/>
      <c r="I13" s="134"/>
      <c r="J13" s="132"/>
      <c r="K13" s="134"/>
      <c r="L13" s="133"/>
      <c r="M13" s="132"/>
      <c r="N13" s="131"/>
      <c r="O13" s="124"/>
      <c r="P13" s="63"/>
      <c r="Q13" s="63"/>
    </row>
    <row r="14" spans="1:17" ht="24" outlineLevel="1" x14ac:dyDescent="0.15">
      <c r="A14" s="24" t="s">
        <v>14</v>
      </c>
      <c r="B14" s="130">
        <v>1095300</v>
      </c>
      <c r="C14" s="129">
        <v>173013</v>
      </c>
      <c r="D14" s="128">
        <f>C14/B14*100</f>
        <v>15.795946316077785</v>
      </c>
      <c r="E14" s="17"/>
      <c r="F14" s="127">
        <v>461824</v>
      </c>
      <c r="G14" s="126">
        <v>164768</v>
      </c>
      <c r="H14" s="128">
        <v>35.68</v>
      </c>
      <c r="I14" s="127">
        <v>340986</v>
      </c>
      <c r="J14" s="126">
        <v>7534</v>
      </c>
      <c r="K14" s="128">
        <v>2.21</v>
      </c>
      <c r="L14" s="127">
        <v>292490</v>
      </c>
      <c r="M14" s="126">
        <v>711</v>
      </c>
      <c r="N14" s="125">
        <v>0.24</v>
      </c>
      <c r="O14" s="124"/>
      <c r="P14" s="63"/>
      <c r="Q14" s="63"/>
    </row>
    <row r="15" spans="1:17" ht="12" customHeight="1" outlineLevel="1" x14ac:dyDescent="0.15">
      <c r="A15" s="24" t="s">
        <v>11</v>
      </c>
      <c r="B15" s="130">
        <v>2228264</v>
      </c>
      <c r="C15" s="129">
        <v>854723</v>
      </c>
      <c r="D15" s="128">
        <f>C15/B15*100</f>
        <v>38.358246599146241</v>
      </c>
      <c r="E15" s="17"/>
      <c r="F15" s="127">
        <v>1645442</v>
      </c>
      <c r="G15" s="126">
        <v>814232</v>
      </c>
      <c r="H15" s="128">
        <v>49.48</v>
      </c>
      <c r="I15" s="127">
        <v>215782</v>
      </c>
      <c r="J15" s="126">
        <v>17565</v>
      </c>
      <c r="K15" s="128">
        <v>8.14</v>
      </c>
      <c r="L15" s="127">
        <v>367040</v>
      </c>
      <c r="M15" s="126">
        <v>22926</v>
      </c>
      <c r="N15" s="125">
        <v>6.25</v>
      </c>
      <c r="O15" s="124"/>
      <c r="P15" s="63"/>
      <c r="Q15" s="63"/>
    </row>
    <row r="16" spans="1:17" ht="13" outlineLevel="1" thickBot="1" x14ac:dyDescent="0.2">
      <c r="A16" s="14" t="s">
        <v>6</v>
      </c>
      <c r="B16" s="123">
        <v>971466</v>
      </c>
      <c r="C16" s="122">
        <v>485538</v>
      </c>
      <c r="D16" s="121">
        <f>C16/B16*100</f>
        <v>49.979927243979716</v>
      </c>
      <c r="E16" s="7"/>
      <c r="F16" s="120">
        <v>822286</v>
      </c>
      <c r="G16" s="119">
        <v>464229</v>
      </c>
      <c r="H16" s="121">
        <f>G16/F16*100</f>
        <v>56.455904636586297</v>
      </c>
      <c r="I16" s="120">
        <v>48075</v>
      </c>
      <c r="J16" s="119">
        <v>13135</v>
      </c>
      <c r="K16" s="121">
        <f>J16/I16*100</f>
        <v>27.321892875715026</v>
      </c>
      <c r="L16" s="120">
        <v>101105</v>
      </c>
      <c r="M16" s="119">
        <v>8174</v>
      </c>
      <c r="N16" s="118">
        <f>M16/L16*100</f>
        <v>8.0846644577419511</v>
      </c>
      <c r="O16" s="117"/>
      <c r="P16" s="63"/>
      <c r="Q16" s="63"/>
    </row>
    <row r="17" spans="1:17" ht="9" customHeight="1" x14ac:dyDescent="0.15">
      <c r="A17" s="72"/>
      <c r="B17" s="116"/>
      <c r="C17" s="115"/>
      <c r="D17" s="112"/>
      <c r="E17" s="112"/>
      <c r="F17" s="114"/>
      <c r="G17" s="113"/>
      <c r="H17" s="112"/>
      <c r="I17" s="114"/>
      <c r="J17" s="113"/>
      <c r="K17" s="112"/>
      <c r="L17" s="114"/>
      <c r="M17" s="113"/>
      <c r="N17" s="112"/>
      <c r="O17" s="112"/>
      <c r="P17" s="63"/>
      <c r="Q17" s="63"/>
    </row>
    <row r="18" spans="1:17" x14ac:dyDescent="0.15">
      <c r="A18" s="63" t="s">
        <v>0</v>
      </c>
      <c r="B18" s="116"/>
      <c r="C18" s="115"/>
      <c r="D18" s="112"/>
      <c r="E18" s="112"/>
      <c r="F18" s="114"/>
      <c r="G18" s="113"/>
      <c r="H18" s="112"/>
      <c r="I18" s="114"/>
      <c r="J18" s="113"/>
      <c r="K18" s="112"/>
      <c r="L18" s="114"/>
      <c r="M18" s="113"/>
      <c r="N18" s="112"/>
      <c r="O18" s="112"/>
      <c r="P18" s="63"/>
      <c r="Q18" s="63"/>
    </row>
    <row r="19" spans="1:17" ht="10.5" customHeight="1" x14ac:dyDescent="0.15">
      <c r="A19" s="72"/>
      <c r="B19" s="116"/>
      <c r="C19" s="115"/>
      <c r="D19" s="112"/>
      <c r="E19" s="112"/>
      <c r="F19" s="114"/>
      <c r="G19" s="113"/>
      <c r="H19" s="112"/>
      <c r="I19" s="114"/>
      <c r="J19" s="113"/>
      <c r="K19" s="112"/>
      <c r="L19" s="114"/>
      <c r="M19" s="113"/>
      <c r="N19" s="112"/>
      <c r="O19" s="112"/>
      <c r="P19" s="63"/>
      <c r="Q19" s="63"/>
    </row>
    <row r="20" spans="1:17" ht="12" customHeight="1" thickBot="1" x14ac:dyDescent="0.2">
      <c r="A20" s="65" t="s">
        <v>43</v>
      </c>
      <c r="B20" s="64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</row>
    <row r="21" spans="1:17" ht="15" customHeight="1" x14ac:dyDescent="0.15">
      <c r="A21" s="62"/>
      <c r="B21" s="111" t="s">
        <v>31</v>
      </c>
      <c r="C21" s="111"/>
      <c r="D21" s="111"/>
      <c r="E21" s="58" t="s">
        <v>31</v>
      </c>
      <c r="F21" s="110" t="s">
        <v>41</v>
      </c>
      <c r="G21" s="109"/>
      <c r="H21" s="109"/>
      <c r="I21" s="109"/>
      <c r="J21" s="109"/>
      <c r="K21" s="109"/>
      <c r="L21" s="109"/>
      <c r="M21" s="109"/>
      <c r="N21" s="109"/>
      <c r="O21" s="58" t="s">
        <v>41</v>
      </c>
      <c r="P21" s="108" t="s">
        <v>40</v>
      </c>
      <c r="Q21" s="107"/>
    </row>
    <row r="22" spans="1:17" ht="15" customHeight="1" x14ac:dyDescent="0.15">
      <c r="A22" s="47"/>
      <c r="B22" s="106"/>
      <c r="C22" s="106"/>
      <c r="D22" s="106"/>
      <c r="E22" s="17"/>
      <c r="F22" s="105" t="s">
        <v>39</v>
      </c>
      <c r="G22" s="104"/>
      <c r="H22" s="104"/>
      <c r="I22" s="105" t="s">
        <v>38</v>
      </c>
      <c r="J22" s="104"/>
      <c r="K22" s="104"/>
      <c r="L22" s="105" t="s">
        <v>37</v>
      </c>
      <c r="M22" s="104"/>
      <c r="N22" s="104"/>
      <c r="O22" s="17"/>
      <c r="P22" s="99"/>
      <c r="Q22" s="98"/>
    </row>
    <row r="23" spans="1:17" ht="38.25" customHeight="1" x14ac:dyDescent="0.15">
      <c r="A23" s="47"/>
      <c r="B23" s="103" t="s">
        <v>36</v>
      </c>
      <c r="C23" s="101" t="s">
        <v>35</v>
      </c>
      <c r="D23" s="100"/>
      <c r="E23" s="17"/>
      <c r="F23" s="102" t="s">
        <v>31</v>
      </c>
      <c r="G23" s="101" t="s">
        <v>35</v>
      </c>
      <c r="H23" s="100"/>
      <c r="I23" s="102" t="s">
        <v>31</v>
      </c>
      <c r="J23" s="101" t="s">
        <v>35</v>
      </c>
      <c r="K23" s="100"/>
      <c r="L23" s="102" t="s">
        <v>31</v>
      </c>
      <c r="M23" s="101" t="s">
        <v>35</v>
      </c>
      <c r="N23" s="100"/>
      <c r="O23" s="17"/>
      <c r="P23" s="99"/>
      <c r="Q23" s="98"/>
    </row>
    <row r="24" spans="1:17" ht="33" x14ac:dyDescent="0.15">
      <c r="A24" s="47"/>
      <c r="B24" s="42" t="s">
        <v>34</v>
      </c>
      <c r="C24" s="42" t="s">
        <v>34</v>
      </c>
      <c r="D24" s="42" t="s">
        <v>33</v>
      </c>
      <c r="E24" s="17"/>
      <c r="F24" s="42" t="s">
        <v>34</v>
      </c>
      <c r="G24" s="42" t="s">
        <v>34</v>
      </c>
      <c r="H24" s="42" t="s">
        <v>33</v>
      </c>
      <c r="I24" s="42" t="s">
        <v>34</v>
      </c>
      <c r="J24" s="42" t="s">
        <v>34</v>
      </c>
      <c r="K24" s="42" t="s">
        <v>33</v>
      </c>
      <c r="L24" s="42" t="s">
        <v>34</v>
      </c>
      <c r="M24" s="42" t="s">
        <v>34</v>
      </c>
      <c r="N24" s="42" t="s">
        <v>33</v>
      </c>
      <c r="O24" s="17"/>
      <c r="P24" s="46" t="s">
        <v>34</v>
      </c>
      <c r="Q24" s="40" t="s">
        <v>33</v>
      </c>
    </row>
    <row r="25" spans="1:17" x14ac:dyDescent="0.15">
      <c r="A25" s="45" t="s">
        <v>32</v>
      </c>
      <c r="B25" s="43">
        <v>1</v>
      </c>
      <c r="C25" s="43">
        <v>2</v>
      </c>
      <c r="D25" s="44">
        <v>3</v>
      </c>
      <c r="E25" s="17"/>
      <c r="F25" s="43">
        <v>4</v>
      </c>
      <c r="G25" s="43">
        <v>5</v>
      </c>
      <c r="H25" s="44">
        <v>6</v>
      </c>
      <c r="I25" s="43">
        <v>7</v>
      </c>
      <c r="J25" s="43">
        <v>8</v>
      </c>
      <c r="K25" s="44">
        <v>9</v>
      </c>
      <c r="L25" s="43">
        <v>10</v>
      </c>
      <c r="M25" s="43">
        <v>11</v>
      </c>
      <c r="N25" s="42">
        <v>12</v>
      </c>
      <c r="O25" s="17"/>
      <c r="P25" s="41">
        <v>13</v>
      </c>
      <c r="Q25" s="40">
        <v>14</v>
      </c>
    </row>
    <row r="26" spans="1:17" ht="15" customHeight="1" x14ac:dyDescent="0.15">
      <c r="A26" s="39" t="s">
        <v>31</v>
      </c>
      <c r="B26" s="81">
        <f>B28+B29</f>
        <v>4128579</v>
      </c>
      <c r="C26" s="81">
        <v>1009401</v>
      </c>
      <c r="D26" s="96">
        <f>(C26/B26)*100</f>
        <v>24.44911433207406</v>
      </c>
      <c r="E26" s="17"/>
      <c r="F26" s="97">
        <f>F28+F29</f>
        <v>2596714</v>
      </c>
      <c r="G26" s="97">
        <f>G28+G29</f>
        <v>967998</v>
      </c>
      <c r="H26" s="96">
        <f>(G26/F26)*100</f>
        <v>37.277805719074188</v>
      </c>
      <c r="I26" s="97">
        <f>I28+I29</f>
        <v>779558</v>
      </c>
      <c r="J26" s="97">
        <f>J28+J29</f>
        <v>29551</v>
      </c>
      <c r="K26" s="96">
        <f>(J26/I26)*100</f>
        <v>3.7907378283591466</v>
      </c>
      <c r="L26" s="97">
        <f>L28+L29</f>
        <v>749501</v>
      </c>
      <c r="M26" s="97">
        <f>M28+M29</f>
        <v>11853</v>
      </c>
      <c r="N26" s="96">
        <f>(M26/L26)*100</f>
        <v>1.5814521928589822</v>
      </c>
      <c r="O26" s="17"/>
      <c r="P26" s="95">
        <f>P28+P29</f>
        <v>2806</v>
      </c>
      <c r="Q26" s="94">
        <f>P26/B26*100</f>
        <v>6.7965273281678756E-2</v>
      </c>
    </row>
    <row r="27" spans="1:17" x14ac:dyDescent="0.15">
      <c r="A27" s="37" t="s">
        <v>27</v>
      </c>
      <c r="B27" s="30"/>
      <c r="C27" s="30"/>
      <c r="D27" s="36"/>
      <c r="E27" s="17"/>
      <c r="F27" s="37" t="s">
        <v>27</v>
      </c>
      <c r="G27" s="30"/>
      <c r="H27" s="30"/>
      <c r="I27" s="36"/>
      <c r="J27" s="93"/>
      <c r="K27" s="36"/>
      <c r="L27" s="92"/>
      <c r="M27" s="84"/>
      <c r="N27" s="36"/>
      <c r="O27" s="17"/>
      <c r="P27" s="83"/>
      <c r="Q27" s="91"/>
    </row>
    <row r="28" spans="1:17" ht="15" customHeight="1" outlineLevel="1" x14ac:dyDescent="0.15">
      <c r="A28" s="32" t="s">
        <v>26</v>
      </c>
      <c r="B28" s="81">
        <f>F28+I28+L28+P28</f>
        <v>2071202</v>
      </c>
      <c r="C28" s="80">
        <v>531304</v>
      </c>
      <c r="D28" s="79">
        <f>(C28/B28)*100</f>
        <v>25.651964414866342</v>
      </c>
      <c r="E28" s="17"/>
      <c r="F28" s="90">
        <v>1368977</v>
      </c>
      <c r="G28" s="89">
        <v>508988</v>
      </c>
      <c r="H28" s="79">
        <f>(G28/F28)*100</f>
        <v>37.180171763294787</v>
      </c>
      <c r="I28" s="90">
        <v>419947</v>
      </c>
      <c r="J28" s="89">
        <v>19163</v>
      </c>
      <c r="K28" s="79">
        <f>(J28/I28)*100</f>
        <v>4.5631948793538237</v>
      </c>
      <c r="L28" s="90">
        <v>280186</v>
      </c>
      <c r="M28" s="88">
        <v>3153</v>
      </c>
      <c r="N28" s="79">
        <f>(M28/L28)*100</f>
        <v>1.125323891986038</v>
      </c>
      <c r="O28" s="17"/>
      <c r="P28" s="87">
        <v>2092</v>
      </c>
      <c r="Q28" s="78">
        <f>P28/B28*100</f>
        <v>0.10100415121267747</v>
      </c>
    </row>
    <row r="29" spans="1:17" outlineLevel="1" x14ac:dyDescent="0.15">
      <c r="A29" s="32" t="s">
        <v>21</v>
      </c>
      <c r="B29" s="81">
        <f>F29+I29+L29+P29</f>
        <v>2057377</v>
      </c>
      <c r="C29" s="80">
        <v>478097</v>
      </c>
      <c r="D29" s="79">
        <f>(C29/B29)*100</f>
        <v>23.238181431988401</v>
      </c>
      <c r="E29" s="17"/>
      <c r="F29" s="67">
        <v>1227737</v>
      </c>
      <c r="G29" s="89">
        <v>459010</v>
      </c>
      <c r="H29" s="79">
        <f>(G29/F29)*100</f>
        <v>37.38667157542698</v>
      </c>
      <c r="I29" s="67">
        <v>359611</v>
      </c>
      <c r="J29" s="89">
        <v>10388</v>
      </c>
      <c r="K29" s="79">
        <f>(J29/I29)*100</f>
        <v>2.8886769314620522</v>
      </c>
      <c r="L29" s="67">
        <v>469315</v>
      </c>
      <c r="M29" s="88">
        <v>8700</v>
      </c>
      <c r="N29" s="79">
        <f>(M29/L29)*100</f>
        <v>1.8537655945367184</v>
      </c>
      <c r="O29" s="17"/>
      <c r="P29" s="87">
        <v>714</v>
      </c>
      <c r="Q29" s="78">
        <f>P29/B29*100</f>
        <v>3.4704383299706376E-2</v>
      </c>
    </row>
    <row r="30" spans="1:17" ht="12" customHeight="1" x14ac:dyDescent="0.15">
      <c r="A30" s="31" t="s">
        <v>16</v>
      </c>
      <c r="B30" s="30"/>
      <c r="C30" s="29"/>
      <c r="D30" s="28"/>
      <c r="E30" s="17"/>
      <c r="F30" s="31" t="s">
        <v>16</v>
      </c>
      <c r="G30" s="30"/>
      <c r="H30" s="29"/>
      <c r="I30" s="28"/>
      <c r="J30" s="86"/>
      <c r="K30" s="28"/>
      <c r="L30" s="85"/>
      <c r="M30" s="84"/>
      <c r="N30" s="28"/>
      <c r="O30" s="17"/>
      <c r="P30" s="83"/>
      <c r="Q30" s="82"/>
    </row>
    <row r="31" spans="1:17" ht="24" outlineLevel="1" x14ac:dyDescent="0.15">
      <c r="A31" s="24" t="s">
        <v>14</v>
      </c>
      <c r="B31" s="81">
        <f>F31+I31+L31+P31</f>
        <v>882240</v>
      </c>
      <c r="C31" s="80">
        <v>108929</v>
      </c>
      <c r="D31" s="79">
        <f>(C31/B31)*100</f>
        <v>12.34686706565107</v>
      </c>
      <c r="E31" s="17"/>
      <c r="F31" s="80">
        <v>306508</v>
      </c>
      <c r="G31" s="80">
        <v>100712</v>
      </c>
      <c r="H31" s="79">
        <f>(G31/F31)*100</f>
        <v>32.857869941404466</v>
      </c>
      <c r="I31" s="80">
        <v>329421</v>
      </c>
      <c r="J31" s="80">
        <v>7678.0660000000007</v>
      </c>
      <c r="K31" s="79">
        <f>(J31/I31)*100</f>
        <v>2.3307761193123695</v>
      </c>
      <c r="L31" s="80">
        <v>246311</v>
      </c>
      <c r="M31" s="80">
        <v>539</v>
      </c>
      <c r="N31" s="79">
        <f>(M31/L31)*100</f>
        <v>0.21882904133392339</v>
      </c>
      <c r="O31" s="17"/>
      <c r="P31" s="67">
        <v>0</v>
      </c>
      <c r="Q31" s="78">
        <f>P31/B31*100</f>
        <v>0</v>
      </c>
    </row>
    <row r="32" spans="1:17" ht="14.25" customHeight="1" outlineLevel="1" x14ac:dyDescent="0.15">
      <c r="A32" s="24" t="s">
        <v>11</v>
      </c>
      <c r="B32" s="81">
        <f>F32+I32+L32+P32</f>
        <v>2229052</v>
      </c>
      <c r="C32" s="80">
        <v>521484</v>
      </c>
      <c r="D32" s="79">
        <f>(C32/B32)*100</f>
        <v>23.394878181397296</v>
      </c>
      <c r="E32" s="17"/>
      <c r="F32" s="80">
        <v>1457827</v>
      </c>
      <c r="G32" s="80">
        <v>499502</v>
      </c>
      <c r="H32" s="79">
        <f>(G32/F32)*100</f>
        <v>34.263461988288043</v>
      </c>
      <c r="I32" s="80">
        <v>370036</v>
      </c>
      <c r="J32" s="80">
        <v>16649.671999999999</v>
      </c>
      <c r="K32" s="79">
        <f>(J32/I32)*100</f>
        <v>4.4994735647342416</v>
      </c>
      <c r="L32" s="80">
        <v>398383</v>
      </c>
      <c r="M32" s="80">
        <v>5333</v>
      </c>
      <c r="N32" s="79">
        <f>(M32/L32)*100</f>
        <v>1.3386615392725092</v>
      </c>
      <c r="O32" s="17"/>
      <c r="P32" s="67">
        <v>2806</v>
      </c>
      <c r="Q32" s="78">
        <f>P32/B32*100</f>
        <v>0.12588311084712245</v>
      </c>
    </row>
    <row r="33" spans="1:17" ht="13" outlineLevel="1" thickBot="1" x14ac:dyDescent="0.2">
      <c r="A33" s="14" t="s">
        <v>6</v>
      </c>
      <c r="B33" s="77">
        <f>F33+I33+L33+P33</f>
        <v>1017287</v>
      </c>
      <c r="C33" s="76">
        <v>378988</v>
      </c>
      <c r="D33" s="75">
        <f>(C33/B33)*100</f>
        <v>37.254776675608753</v>
      </c>
      <c r="E33" s="7"/>
      <c r="F33" s="76">
        <v>832379</v>
      </c>
      <c r="G33" s="76">
        <v>367784</v>
      </c>
      <c r="H33" s="75">
        <f>(G33/F33)*100</f>
        <v>44.184680295874834</v>
      </c>
      <c r="I33" s="76">
        <v>80102</v>
      </c>
      <c r="J33" s="76">
        <v>5222.8070000000007</v>
      </c>
      <c r="K33" s="75">
        <f>(J33/I33)*100</f>
        <v>6.5201955007365617</v>
      </c>
      <c r="L33" s="76">
        <v>104806</v>
      </c>
      <c r="M33" s="76">
        <v>5981</v>
      </c>
      <c r="N33" s="75">
        <f>(M33/L33)*100</f>
        <v>5.7067343472701948</v>
      </c>
      <c r="O33" s="7"/>
      <c r="P33" s="74">
        <v>0</v>
      </c>
      <c r="Q33" s="73">
        <f>P33/B33*100</f>
        <v>0</v>
      </c>
    </row>
    <row r="34" spans="1:17" outlineLevel="1" x14ac:dyDescent="0.15">
      <c r="A34" s="72"/>
      <c r="B34" s="71"/>
      <c r="C34" s="70"/>
      <c r="D34" s="69"/>
      <c r="E34" s="68"/>
      <c r="F34" s="70"/>
      <c r="G34" s="70"/>
      <c r="H34" s="69"/>
      <c r="I34" s="70"/>
      <c r="J34" s="70"/>
      <c r="K34" s="69"/>
      <c r="L34" s="70"/>
      <c r="M34" s="70"/>
      <c r="N34" s="69"/>
      <c r="O34" s="68"/>
      <c r="P34" s="67"/>
      <c r="Q34" s="66"/>
    </row>
    <row r="35" spans="1:17" outlineLevel="1" x14ac:dyDescent="0.15">
      <c r="A35" s="63" t="s">
        <v>0</v>
      </c>
      <c r="B35" s="63"/>
      <c r="C35" s="63"/>
      <c r="D35" s="63"/>
      <c r="E35" s="63"/>
      <c r="F35" s="63"/>
      <c r="G35" s="63"/>
      <c r="H35" s="63"/>
      <c r="I35" s="63"/>
      <c r="J35" s="63"/>
      <c r="K35" s="69"/>
      <c r="L35" s="70"/>
      <c r="M35" s="70"/>
      <c r="N35" s="69"/>
      <c r="O35" s="68"/>
      <c r="P35" s="67"/>
      <c r="Q35" s="66"/>
    </row>
    <row r="36" spans="1:17" ht="15" customHeight="1" outlineLevel="1" thickBot="1" x14ac:dyDescent="0.2">
      <c r="A36" s="65" t="s">
        <v>42</v>
      </c>
      <c r="B36" s="64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</row>
    <row r="37" spans="1:17" ht="15" customHeight="1" x14ac:dyDescent="0.15">
      <c r="A37" s="62"/>
      <c r="B37" s="61" t="s">
        <v>31</v>
      </c>
      <c r="C37" s="61"/>
      <c r="D37" s="61"/>
      <c r="E37" s="58" t="s">
        <v>31</v>
      </c>
      <c r="F37" s="60" t="s">
        <v>41</v>
      </c>
      <c r="G37" s="59"/>
      <c r="H37" s="59"/>
      <c r="I37" s="59"/>
      <c r="J37" s="59"/>
      <c r="K37" s="59"/>
      <c r="L37" s="59"/>
      <c r="M37" s="59"/>
      <c r="N37" s="59"/>
      <c r="O37" s="58" t="s">
        <v>41</v>
      </c>
      <c r="P37" s="57" t="s">
        <v>40</v>
      </c>
      <c r="Q37" s="56"/>
    </row>
    <row r="38" spans="1:17" ht="12" customHeight="1" x14ac:dyDescent="0.15">
      <c r="A38" s="47"/>
      <c r="B38" s="50"/>
      <c r="C38" s="50"/>
      <c r="D38" s="50"/>
      <c r="E38" s="17"/>
      <c r="F38" s="55" t="s">
        <v>39</v>
      </c>
      <c r="G38" s="54"/>
      <c r="H38" s="54"/>
      <c r="I38" s="55" t="s">
        <v>38</v>
      </c>
      <c r="J38" s="54"/>
      <c r="K38" s="54"/>
      <c r="L38" s="55" t="s">
        <v>37</v>
      </c>
      <c r="M38" s="54"/>
      <c r="N38" s="54"/>
      <c r="O38" s="17"/>
      <c r="P38" s="49"/>
      <c r="Q38" s="48"/>
    </row>
    <row r="39" spans="1:17" ht="36" x14ac:dyDescent="0.15">
      <c r="A39" s="47"/>
      <c r="B39" s="53" t="s">
        <v>36</v>
      </c>
      <c r="C39" s="51" t="s">
        <v>35</v>
      </c>
      <c r="D39" s="50"/>
      <c r="E39" s="17"/>
      <c r="F39" s="52" t="s">
        <v>31</v>
      </c>
      <c r="G39" s="51" t="s">
        <v>35</v>
      </c>
      <c r="H39" s="50"/>
      <c r="I39" s="52" t="s">
        <v>31</v>
      </c>
      <c r="J39" s="51" t="s">
        <v>35</v>
      </c>
      <c r="K39" s="50"/>
      <c r="L39" s="52" t="s">
        <v>31</v>
      </c>
      <c r="M39" s="51" t="s">
        <v>35</v>
      </c>
      <c r="N39" s="50"/>
      <c r="O39" s="17"/>
      <c r="P39" s="49"/>
      <c r="Q39" s="48"/>
    </row>
    <row r="40" spans="1:17" ht="33" x14ac:dyDescent="0.15">
      <c r="A40" s="47"/>
      <c r="B40" s="42" t="s">
        <v>34</v>
      </c>
      <c r="C40" s="42" t="s">
        <v>34</v>
      </c>
      <c r="D40" s="42" t="s">
        <v>33</v>
      </c>
      <c r="E40" s="17"/>
      <c r="F40" s="42" t="s">
        <v>34</v>
      </c>
      <c r="G40" s="42" t="s">
        <v>34</v>
      </c>
      <c r="H40" s="42" t="s">
        <v>33</v>
      </c>
      <c r="I40" s="42" t="s">
        <v>34</v>
      </c>
      <c r="J40" s="42" t="s">
        <v>34</v>
      </c>
      <c r="K40" s="42" t="s">
        <v>33</v>
      </c>
      <c r="L40" s="42" t="s">
        <v>34</v>
      </c>
      <c r="M40" s="42" t="s">
        <v>34</v>
      </c>
      <c r="N40" s="42" t="s">
        <v>33</v>
      </c>
      <c r="O40" s="17"/>
      <c r="P40" s="46" t="s">
        <v>34</v>
      </c>
      <c r="Q40" s="40" t="s">
        <v>33</v>
      </c>
    </row>
    <row r="41" spans="1:17" ht="9" customHeight="1" x14ac:dyDescent="0.15">
      <c r="A41" s="45" t="s">
        <v>32</v>
      </c>
      <c r="B41" s="43">
        <v>1</v>
      </c>
      <c r="C41" s="43">
        <v>2</v>
      </c>
      <c r="D41" s="44">
        <v>3</v>
      </c>
      <c r="E41" s="17"/>
      <c r="F41" s="43">
        <v>4</v>
      </c>
      <c r="G41" s="43">
        <v>5</v>
      </c>
      <c r="H41" s="44">
        <v>6</v>
      </c>
      <c r="I41" s="43">
        <v>7</v>
      </c>
      <c r="J41" s="43">
        <v>8</v>
      </c>
      <c r="K41" s="44">
        <v>9</v>
      </c>
      <c r="L41" s="43">
        <v>10</v>
      </c>
      <c r="M41" s="43">
        <v>11</v>
      </c>
      <c r="N41" s="42">
        <v>12</v>
      </c>
      <c r="O41" s="17"/>
      <c r="P41" s="41">
        <v>13</v>
      </c>
      <c r="Q41" s="40">
        <v>14</v>
      </c>
    </row>
    <row r="42" spans="1:17" x14ac:dyDescent="0.15">
      <c r="A42" s="39" t="s">
        <v>31</v>
      </c>
      <c r="B42" s="23">
        <v>3966507</v>
      </c>
      <c r="C42" s="23">
        <v>891113</v>
      </c>
      <c r="D42" s="18">
        <v>22.465937914643792</v>
      </c>
      <c r="E42" s="17"/>
      <c r="F42" s="19">
        <v>2739146</v>
      </c>
      <c r="G42" s="19">
        <v>865688</v>
      </c>
      <c r="H42" s="18">
        <v>31.604302946976905</v>
      </c>
      <c r="I42" s="19">
        <v>606433</v>
      </c>
      <c r="J42" s="38" t="s">
        <v>30</v>
      </c>
      <c r="K42" s="18" t="s">
        <v>29</v>
      </c>
      <c r="L42" s="19">
        <v>620928</v>
      </c>
      <c r="M42" s="19" t="s">
        <v>8</v>
      </c>
      <c r="N42" s="18" t="s">
        <v>28</v>
      </c>
      <c r="O42" s="17"/>
      <c r="P42" s="16" t="s">
        <v>2</v>
      </c>
      <c r="Q42" s="15" t="s">
        <v>2</v>
      </c>
    </row>
    <row r="43" spans="1:17" x14ac:dyDescent="0.15">
      <c r="A43" s="37" t="s">
        <v>27</v>
      </c>
      <c r="B43" s="30"/>
      <c r="C43" s="30"/>
      <c r="D43" s="36"/>
      <c r="E43" s="17"/>
      <c r="F43" s="35" t="s">
        <v>27</v>
      </c>
      <c r="G43" s="34"/>
      <c r="H43" s="34"/>
      <c r="I43" s="34"/>
      <c r="J43" s="34"/>
      <c r="K43" s="34"/>
      <c r="L43" s="34"/>
      <c r="M43" s="34"/>
      <c r="N43" s="33"/>
      <c r="O43" s="17"/>
      <c r="P43" s="16"/>
      <c r="Q43" s="15"/>
    </row>
    <row r="44" spans="1:17" x14ac:dyDescent="0.15">
      <c r="A44" s="32" t="s">
        <v>26</v>
      </c>
      <c r="B44" s="23">
        <v>2000913</v>
      </c>
      <c r="C44" s="22">
        <v>452152</v>
      </c>
      <c r="D44" s="21">
        <v>22.597284339698927</v>
      </c>
      <c r="E44" s="17"/>
      <c r="F44" s="20">
        <v>1449735</v>
      </c>
      <c r="G44" s="20">
        <v>435922</v>
      </c>
      <c r="H44" s="21">
        <v>30.069081590773489</v>
      </c>
      <c r="I44" s="20">
        <v>320244</v>
      </c>
      <c r="J44" s="19" t="s">
        <v>25</v>
      </c>
      <c r="K44" s="18" t="s">
        <v>24</v>
      </c>
      <c r="L44" s="20">
        <v>230934</v>
      </c>
      <c r="M44" s="19" t="s">
        <v>23</v>
      </c>
      <c r="N44" s="18" t="s">
        <v>22</v>
      </c>
      <c r="O44" s="17"/>
      <c r="P44" s="16" t="s">
        <v>2</v>
      </c>
      <c r="Q44" s="15" t="s">
        <v>2</v>
      </c>
    </row>
    <row r="45" spans="1:17" ht="12" customHeight="1" x14ac:dyDescent="0.15">
      <c r="A45" s="32" t="s">
        <v>21</v>
      </c>
      <c r="B45" s="23">
        <v>1965594</v>
      </c>
      <c r="C45" s="22">
        <v>438961</v>
      </c>
      <c r="D45" s="21">
        <v>22.332231376367652</v>
      </c>
      <c r="E45" s="17"/>
      <c r="F45" s="20">
        <v>1289411</v>
      </c>
      <c r="G45" s="20">
        <v>429766</v>
      </c>
      <c r="H45" s="21">
        <v>33.330412102890392</v>
      </c>
      <c r="I45" s="20">
        <v>286189</v>
      </c>
      <c r="J45" s="19" t="s">
        <v>20</v>
      </c>
      <c r="K45" s="18" t="s">
        <v>19</v>
      </c>
      <c r="L45" s="20">
        <v>389994</v>
      </c>
      <c r="M45" s="19" t="s">
        <v>18</v>
      </c>
      <c r="N45" s="18" t="s">
        <v>17</v>
      </c>
      <c r="O45" s="17"/>
      <c r="P45" s="16" t="s">
        <v>2</v>
      </c>
      <c r="Q45" s="15" t="s">
        <v>2</v>
      </c>
    </row>
    <row r="46" spans="1:17" ht="12" customHeight="1" x14ac:dyDescent="0.15">
      <c r="A46" s="31" t="s">
        <v>16</v>
      </c>
      <c r="B46" s="30"/>
      <c r="C46" s="29"/>
      <c r="D46" s="28"/>
      <c r="E46" s="17"/>
      <c r="F46" s="27" t="s">
        <v>15</v>
      </c>
      <c r="G46" s="26"/>
      <c r="H46" s="26"/>
      <c r="I46" s="26"/>
      <c r="J46" s="26"/>
      <c r="K46" s="26"/>
      <c r="L46" s="26"/>
      <c r="M46" s="26"/>
      <c r="N46" s="25"/>
      <c r="O46" s="17"/>
      <c r="P46" s="16"/>
      <c r="Q46" s="15"/>
    </row>
    <row r="47" spans="1:17" ht="24" x14ac:dyDescent="0.15">
      <c r="A47" s="24" t="s">
        <v>14</v>
      </c>
      <c r="B47" s="23">
        <v>635450</v>
      </c>
      <c r="C47" s="22">
        <v>43657</v>
      </c>
      <c r="D47" s="21">
        <v>6.8702494295381218</v>
      </c>
      <c r="E47" s="17"/>
      <c r="F47" s="20">
        <v>223038</v>
      </c>
      <c r="G47" s="20">
        <v>39382</v>
      </c>
      <c r="H47" s="21">
        <v>17.657080856176975</v>
      </c>
      <c r="I47" s="20">
        <v>262787</v>
      </c>
      <c r="J47" s="19" t="s">
        <v>13</v>
      </c>
      <c r="K47" s="18" t="s">
        <v>12</v>
      </c>
      <c r="L47" s="20">
        <v>149625</v>
      </c>
      <c r="M47" s="19" t="s">
        <v>3</v>
      </c>
      <c r="N47" s="18" t="s">
        <v>3</v>
      </c>
      <c r="O47" s="17"/>
      <c r="P47" s="16" t="s">
        <v>2</v>
      </c>
      <c r="Q47" s="15" t="s">
        <v>2</v>
      </c>
    </row>
    <row r="48" spans="1:17" x14ac:dyDescent="0.15">
      <c r="A48" s="24" t="s">
        <v>11</v>
      </c>
      <c r="B48" s="23">
        <v>2171866</v>
      </c>
      <c r="C48" s="22">
        <v>444543</v>
      </c>
      <c r="D48" s="21">
        <v>20.468251724553909</v>
      </c>
      <c r="E48" s="17"/>
      <c r="F48" s="20">
        <v>1538833</v>
      </c>
      <c r="G48" s="20">
        <v>425874</v>
      </c>
      <c r="H48" s="21">
        <v>27.675127840382942</v>
      </c>
      <c r="I48" s="20">
        <v>285612</v>
      </c>
      <c r="J48" s="19" t="s">
        <v>10</v>
      </c>
      <c r="K48" s="18" t="s">
        <v>9</v>
      </c>
      <c r="L48" s="20">
        <v>347422</v>
      </c>
      <c r="M48" s="19" t="s">
        <v>8</v>
      </c>
      <c r="N48" s="18" t="s">
        <v>7</v>
      </c>
      <c r="O48" s="17"/>
      <c r="P48" s="16" t="s">
        <v>2</v>
      </c>
      <c r="Q48" s="15" t="s">
        <v>2</v>
      </c>
    </row>
    <row r="49" spans="1:17" ht="13" thickBot="1" x14ac:dyDescent="0.2">
      <c r="A49" s="14" t="s">
        <v>6</v>
      </c>
      <c r="B49" s="13">
        <v>1159191</v>
      </c>
      <c r="C49" s="12">
        <v>402913</v>
      </c>
      <c r="D49" s="11">
        <v>34.758120102726814</v>
      </c>
      <c r="E49" s="7"/>
      <c r="F49" s="10">
        <v>977275</v>
      </c>
      <c r="G49" s="10">
        <v>400431</v>
      </c>
      <c r="H49" s="11">
        <v>40.974239594791641</v>
      </c>
      <c r="I49" s="10">
        <v>58034</v>
      </c>
      <c r="J49" s="9" t="s">
        <v>5</v>
      </c>
      <c r="K49" s="8" t="s">
        <v>4</v>
      </c>
      <c r="L49" s="10">
        <v>123881</v>
      </c>
      <c r="M49" s="9" t="s">
        <v>3</v>
      </c>
      <c r="N49" s="8" t="s">
        <v>3</v>
      </c>
      <c r="O49" s="7"/>
      <c r="P49" s="6" t="s">
        <v>2</v>
      </c>
      <c r="Q49" s="5" t="s">
        <v>2</v>
      </c>
    </row>
    <row r="53" spans="1:17" ht="12" customHeight="1" x14ac:dyDescent="0.15">
      <c r="A53" s="4" t="s">
        <v>1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3"/>
      <c r="P53" s="2"/>
      <c r="Q53" s="2"/>
    </row>
    <row r="54" spans="1:17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15">
      <c r="A55" s="2" t="s">
        <v>0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9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</sheetData>
  <mergeCells count="41">
    <mergeCell ref="F4:N4"/>
    <mergeCell ref="B21:D22"/>
    <mergeCell ref="M6:N6"/>
    <mergeCell ref="F5:H5"/>
    <mergeCell ref="L5:N5"/>
    <mergeCell ref="J23:K23"/>
    <mergeCell ref="A4:A7"/>
    <mergeCell ref="A21:A24"/>
    <mergeCell ref="B4:D5"/>
    <mergeCell ref="C6:D6"/>
    <mergeCell ref="G6:H6"/>
    <mergeCell ref="C23:D23"/>
    <mergeCell ref="G23:H23"/>
    <mergeCell ref="E4:E16"/>
    <mergeCell ref="E21:E33"/>
    <mergeCell ref="O4:O16"/>
    <mergeCell ref="O21:O33"/>
    <mergeCell ref="P21:Q23"/>
    <mergeCell ref="F22:H22"/>
    <mergeCell ref="I22:K22"/>
    <mergeCell ref="F21:N21"/>
    <mergeCell ref="L22:N22"/>
    <mergeCell ref="M23:N23"/>
    <mergeCell ref="I5:K5"/>
    <mergeCell ref="J6:K6"/>
    <mergeCell ref="B37:D38"/>
    <mergeCell ref="E37:E49"/>
    <mergeCell ref="F37:N37"/>
    <mergeCell ref="O37:O49"/>
    <mergeCell ref="F43:N43"/>
    <mergeCell ref="F46:N46"/>
    <mergeCell ref="A53:N53"/>
    <mergeCell ref="P37:Q39"/>
    <mergeCell ref="F38:H38"/>
    <mergeCell ref="I38:K38"/>
    <mergeCell ref="L38:N38"/>
    <mergeCell ref="C39:D39"/>
    <mergeCell ref="G39:H39"/>
    <mergeCell ref="J39:K39"/>
    <mergeCell ref="M39:N39"/>
    <mergeCell ref="A37:A4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03.1.3.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2020-07-20T11:59:41Z</dcterms:created>
  <dcterms:modified xsi:type="dcterms:W3CDTF">2020-07-20T11:59:46Z</dcterms:modified>
</cp:coreProperties>
</file>