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di/Downloads/"/>
    </mc:Choice>
  </mc:AlternateContent>
  <bookViews>
    <workbookView xWindow="640" yWindow="1180" windowWidth="28160" windowHeight="15020" tabRatio="500"/>
  </bookViews>
  <sheets>
    <sheet name="03.1.1.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D8" i="1"/>
  <c r="B8" i="1"/>
  <c r="E8" i="1"/>
  <c r="F8" i="1"/>
  <c r="B10" i="1"/>
  <c r="E10" i="1"/>
  <c r="F10" i="1"/>
  <c r="B11" i="1"/>
  <c r="E11" i="1"/>
  <c r="F11" i="1"/>
  <c r="B13" i="1"/>
  <c r="E13" i="1"/>
  <c r="F13" i="1"/>
  <c r="B14" i="1"/>
  <c r="E14" i="1"/>
  <c r="F14" i="1"/>
  <c r="B15" i="1"/>
  <c r="E15" i="1"/>
  <c r="F15" i="1"/>
  <c r="E17" i="1"/>
  <c r="F17" i="1"/>
  <c r="E18" i="1"/>
  <c r="F18" i="1"/>
  <c r="E19" i="1"/>
  <c r="F19" i="1"/>
  <c r="B21" i="1"/>
  <c r="B22" i="1"/>
  <c r="B23" i="1"/>
  <c r="B24" i="1"/>
  <c r="B25" i="1"/>
  <c r="B26" i="1"/>
  <c r="B27" i="1"/>
  <c r="C35" i="1"/>
  <c r="D35" i="1"/>
  <c r="B35" i="1"/>
  <c r="E35" i="1"/>
  <c r="F35" i="1"/>
  <c r="B37" i="1"/>
  <c r="E37" i="1"/>
  <c r="F37" i="1"/>
  <c r="B38" i="1"/>
  <c r="E38" i="1"/>
  <c r="F38" i="1"/>
  <c r="B40" i="1"/>
  <c r="E40" i="1"/>
  <c r="F40" i="1"/>
  <c r="B41" i="1"/>
  <c r="E41" i="1"/>
  <c r="F41" i="1"/>
  <c r="B42" i="1"/>
  <c r="E42" i="1"/>
  <c r="F42" i="1"/>
  <c r="B44" i="1"/>
  <c r="E44" i="1"/>
  <c r="F44" i="1"/>
  <c r="B45" i="1"/>
  <c r="E45" i="1"/>
  <c r="F45" i="1"/>
  <c r="B46" i="1"/>
  <c r="E46" i="1"/>
  <c r="F46" i="1"/>
  <c r="B48" i="1"/>
  <c r="B49" i="1"/>
  <c r="B50" i="1"/>
  <c r="B51" i="1"/>
  <c r="B52" i="1"/>
  <c r="B53" i="1"/>
  <c r="B54" i="1"/>
</calcChain>
</file>

<file path=xl/sharedStrings.xml><?xml version="1.0" encoding="utf-8"?>
<sst xmlns="http://schemas.openxmlformats.org/spreadsheetml/2006/main" count="98" uniqueCount="39">
  <si>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образованието и обучението на възрастни (AES)</t>
    </r>
  </si>
  <si>
    <t>Висше образование – степен “бакалавър”, "магистър" и “доктор”</t>
  </si>
  <si>
    <t>(27530)</t>
  </si>
  <si>
    <t>Висше образование – степен “професионален бакалавър” (степен „специалист” или полувисше образование)</t>
  </si>
  <si>
    <t>(19267)</t>
  </si>
  <si>
    <t>(4656)</t>
  </si>
  <si>
    <t>Професионално обучение след средно образование, минимум 2 г. (IV-та степен на професионална квалификация)</t>
  </si>
  <si>
    <t>Средно общо (гимназиално) и специално/професионално образование</t>
  </si>
  <si>
    <t>(9803)</t>
  </si>
  <si>
    <t>(2735)</t>
  </si>
  <si>
    <t>ПТУ с прием след завършен 8 клас / основно образование (I-ва степен на професионална квалификация</t>
  </si>
  <si>
    <t>(33061)</t>
  </si>
  <si>
    <t>Основно образование (вкл. ПТУ с прием след 6 и 7 кл., но без ПТУ с прием след 8 клас)</t>
  </si>
  <si>
    <t>(7860)</t>
  </si>
  <si>
    <t>Начално, незавършено начално и без образование</t>
  </si>
  <si>
    <t>По степен на образование/степен на професионална квалификация</t>
  </si>
  <si>
    <t>Висше Образование</t>
  </si>
  <si>
    <t>Средно образование</t>
  </si>
  <si>
    <t>Основно и по-ниско образование</t>
  </si>
  <si>
    <t>По степен на образованиe</t>
  </si>
  <si>
    <t>55-64</t>
  </si>
  <si>
    <t>35-54</t>
  </si>
  <si>
    <t>25-34</t>
  </si>
  <si>
    <t>По възрастови групи</t>
  </si>
  <si>
    <t>Жени</t>
  </si>
  <si>
    <t>Mъже</t>
  </si>
  <si>
    <t>По пол</t>
  </si>
  <si>
    <t>Общо</t>
  </si>
  <si>
    <t>а</t>
  </si>
  <si>
    <t>отн. дял (%)</t>
  </si>
  <si>
    <t>брой</t>
  </si>
  <si>
    <t>Неучаствали</t>
  </si>
  <si>
    <t>Участвали</t>
  </si>
  <si>
    <t xml:space="preserve">2016 г. </t>
  </si>
  <si>
    <t>Начално, незавършено начано и без образование</t>
  </si>
  <si>
    <t xml:space="preserve">2011 г. </t>
  </si>
  <si>
    <t>Висше образование</t>
  </si>
  <si>
    <t>2007 г.</t>
  </si>
  <si>
    <t xml:space="preserve"> 03.1.1. Участници в неформално обучение на възраст 25-64 години по пол, възраст и завършена степен на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</si>
</sst>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" fillId="0" borderId="0"/>
    <xf numFmtId="0" fontId="13" fillId="0" borderId="0"/>
    <xf numFmtId="0" fontId="3" fillId="0" borderId="0"/>
    <xf numFmtId="0" fontId="14" fillId="0" borderId="0" applyNumberFormat="0" applyFill="0" applyBorder="0" applyProtection="0"/>
    <xf numFmtId="0" fontId="13" fillId="0" borderId="0"/>
    <xf numFmtId="0" fontId="3" fillId="0" borderId="0"/>
    <xf numFmtId="0" fontId="1" fillId="0" borderId="0"/>
    <xf numFmtId="0" fontId="13" fillId="0" borderId="0"/>
  </cellStyleXfs>
  <cellXfs count="155">
    <xf numFmtId="0" fontId="0" fillId="0" borderId="0" xfId="0"/>
    <xf numFmtId="0" fontId="2" fillId="0" borderId="0" xfId="1" applyFont="1"/>
    <xf numFmtId="164" fontId="4" fillId="0" borderId="1" xfId="2" applyNumberFormat="1" applyFont="1" applyBorder="1" applyAlignment="1">
      <alignment horizontal="right" vertical="top"/>
    </xf>
    <xf numFmtId="164" fontId="5" fillId="0" borderId="1" xfId="2" applyNumberFormat="1" applyFont="1" applyBorder="1" applyAlignment="1">
      <alignment horizontal="right" vertical="center"/>
    </xf>
    <xf numFmtId="0" fontId="2" fillId="0" borderId="1" xfId="1" applyFont="1" applyBorder="1"/>
    <xf numFmtId="165" fontId="5" fillId="0" borderId="2" xfId="3" applyNumberFormat="1" applyFont="1" applyFill="1" applyBorder="1" applyAlignment="1">
      <alignment vertical="center"/>
    </xf>
    <xf numFmtId="165" fontId="5" fillId="0" borderId="3" xfId="3" applyNumberFormat="1" applyFont="1" applyFill="1" applyBorder="1" applyAlignment="1">
      <alignment vertical="center"/>
    </xf>
    <xf numFmtId="164" fontId="5" fillId="0" borderId="3" xfId="2" applyNumberFormat="1" applyFont="1" applyFill="1" applyBorder="1" applyAlignment="1">
      <alignment horizontal="right" vertical="center"/>
    </xf>
    <xf numFmtId="164" fontId="7" fillId="0" borderId="3" xfId="2" applyNumberFormat="1" applyFont="1" applyFill="1" applyBorder="1" applyAlignment="1">
      <alignment horizontal="right" vertical="center"/>
    </xf>
    <xf numFmtId="0" fontId="4" fillId="0" borderId="4" xfId="3" applyFont="1" applyBorder="1" applyAlignment="1">
      <alignment horizontal="left" wrapText="1"/>
    </xf>
    <xf numFmtId="165" fontId="5" fillId="0" borderId="5" xfId="3" applyNumberFormat="1" applyFont="1" applyFill="1" applyBorder="1" applyAlignment="1">
      <alignment vertical="center"/>
    </xf>
    <xf numFmtId="165" fontId="5" fillId="0" borderId="6" xfId="3" applyNumberFormat="1" applyFont="1" applyFill="1" applyBorder="1" applyAlignment="1">
      <alignment vertical="center"/>
    </xf>
    <xf numFmtId="164" fontId="4" fillId="0" borderId="6" xfId="3" applyNumberFormat="1" applyFont="1" applyFill="1" applyBorder="1" applyAlignment="1">
      <alignment horizontal="right" vertical="center"/>
    </xf>
    <xf numFmtId="164" fontId="4" fillId="0" borderId="6" xfId="3" quotePrefix="1" applyNumberFormat="1" applyFont="1" applyFill="1" applyBorder="1" applyAlignment="1">
      <alignment horizontal="right" vertical="center"/>
    </xf>
    <xf numFmtId="164" fontId="7" fillId="0" borderId="6" xfId="2" applyNumberFormat="1" applyFont="1" applyFill="1" applyBorder="1" applyAlignment="1">
      <alignment horizontal="right" vertical="center"/>
    </xf>
    <xf numFmtId="0" fontId="4" fillId="0" borderId="7" xfId="3" applyFont="1" applyBorder="1" applyAlignment="1">
      <alignment horizontal="left" wrapText="1"/>
    </xf>
    <xf numFmtId="165" fontId="5" fillId="0" borderId="8" xfId="3" applyNumberFormat="1" applyFont="1" applyFill="1" applyBorder="1" applyAlignment="1">
      <alignment vertical="center"/>
    </xf>
    <xf numFmtId="164" fontId="5" fillId="0" borderId="6" xfId="2" applyNumberFormat="1" applyFont="1" applyFill="1" applyBorder="1" applyAlignment="1">
      <alignment horizontal="right" vertical="center"/>
    </xf>
    <xf numFmtId="164" fontId="5" fillId="0" borderId="6" xfId="2" quotePrefix="1" applyNumberFormat="1" applyFont="1" applyFill="1" applyBorder="1" applyAlignment="1">
      <alignment horizontal="right" vertical="center"/>
    </xf>
    <xf numFmtId="0" fontId="4" fillId="0" borderId="9" xfId="2" applyFont="1" applyBorder="1" applyAlignment="1">
      <alignment horizontal="left" wrapText="1"/>
    </xf>
    <xf numFmtId="165" fontId="5" fillId="2" borderId="10" xfId="3" applyNumberFormat="1" applyFont="1" applyFill="1" applyBorder="1" applyAlignment="1">
      <alignment horizontal="centerContinuous" vertical="center" wrapText="1"/>
    </xf>
    <xf numFmtId="165" fontId="5" fillId="2" borderId="11" xfId="3" applyNumberFormat="1" applyFont="1" applyFill="1" applyBorder="1" applyAlignment="1">
      <alignment horizontal="centerContinuous" vertical="center" wrapText="1"/>
    </xf>
    <xf numFmtId="164" fontId="4" fillId="2" borderId="11" xfId="2" applyNumberFormat="1" applyFont="1" applyFill="1" applyBorder="1" applyAlignment="1">
      <alignment horizontal="centerContinuous" vertical="center" wrapText="1"/>
    </xf>
    <xf numFmtId="164" fontId="6" fillId="2" borderId="11" xfId="1" applyNumberFormat="1" applyFont="1" applyFill="1" applyBorder="1" applyAlignment="1">
      <alignment horizontal="centerContinuous" vertical="center" wrapText="1"/>
    </xf>
    <xf numFmtId="0" fontId="8" fillId="2" borderId="12" xfId="2" applyFont="1" applyFill="1" applyBorder="1" applyAlignment="1">
      <alignment horizontal="centerContinuous" wrapText="1"/>
    </xf>
    <xf numFmtId="165" fontId="5" fillId="0" borderId="13" xfId="3" applyNumberFormat="1" applyFont="1" applyFill="1" applyBorder="1" applyAlignment="1">
      <alignment vertical="center"/>
    </xf>
    <xf numFmtId="165" fontId="5" fillId="0" borderId="14" xfId="3" applyNumberFormat="1" applyFont="1" applyFill="1" applyBorder="1" applyAlignment="1">
      <alignment vertical="center"/>
    </xf>
    <xf numFmtId="164" fontId="4" fillId="0" borderId="14" xfId="2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vertical="center"/>
    </xf>
    <xf numFmtId="0" fontId="4" fillId="0" borderId="15" xfId="2" applyFont="1" applyBorder="1" applyAlignment="1">
      <alignment horizontal="left" wrapText="1"/>
    </xf>
    <xf numFmtId="164" fontId="4" fillId="0" borderId="6" xfId="2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vertical="center"/>
    </xf>
    <xf numFmtId="0" fontId="4" fillId="0" borderId="7" xfId="2" applyFont="1" applyBorder="1" applyAlignment="1">
      <alignment horizontal="left" wrapText="1"/>
    </xf>
    <xf numFmtId="164" fontId="6" fillId="0" borderId="16" xfId="1" applyNumberFormat="1" applyFont="1" applyFill="1" applyBorder="1" applyAlignment="1">
      <alignment vertical="center"/>
    </xf>
    <xf numFmtId="164" fontId="4" fillId="2" borderId="11" xfId="3" applyNumberFormat="1" applyFont="1" applyFill="1" applyBorder="1" applyAlignment="1">
      <alignment horizontal="centerContinuous" vertical="center" wrapText="1"/>
    </xf>
    <xf numFmtId="0" fontId="8" fillId="2" borderId="12" xfId="3" applyFont="1" applyFill="1" applyBorder="1" applyAlignment="1">
      <alignment horizontal="centerContinuous" wrapText="1"/>
    </xf>
    <xf numFmtId="164" fontId="4" fillId="0" borderId="14" xfId="3" applyNumberFormat="1" applyFont="1" applyFill="1" applyBorder="1" applyAlignment="1">
      <alignment horizontal="right" vertical="center"/>
    </xf>
    <xf numFmtId="0" fontId="4" fillId="0" borderId="15" xfId="3" applyFont="1" applyBorder="1" applyAlignment="1">
      <alignment horizontal="left" wrapText="1"/>
    </xf>
    <xf numFmtId="0" fontId="2" fillId="2" borderId="11" xfId="1" applyFont="1" applyFill="1" applyBorder="1" applyAlignment="1">
      <alignment horizontal="centerContinuous" vertical="center" wrapText="1"/>
    </xf>
    <xf numFmtId="0" fontId="6" fillId="2" borderId="11" xfId="1" applyFont="1" applyFill="1" applyBorder="1" applyAlignment="1">
      <alignment horizontal="centerContinuous" vertical="center" wrapText="1"/>
    </xf>
    <xf numFmtId="0" fontId="7" fillId="2" borderId="12" xfId="3" applyFont="1" applyFill="1" applyBorder="1" applyAlignment="1">
      <alignment horizontal="centerContinuous" wrapText="1"/>
    </xf>
    <xf numFmtId="165" fontId="7" fillId="0" borderId="17" xfId="3" applyNumberFormat="1" applyFont="1" applyFill="1" applyBorder="1" applyAlignment="1">
      <alignment vertical="center"/>
    </xf>
    <xf numFmtId="165" fontId="7" fillId="0" borderId="16" xfId="3" applyNumberFormat="1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right" vertical="center" wrapText="1"/>
    </xf>
    <xf numFmtId="0" fontId="7" fillId="0" borderId="18" xfId="3" applyFont="1" applyBorder="1" applyAlignment="1">
      <alignment horizontal="left"/>
    </xf>
    <xf numFmtId="0" fontId="9" fillId="2" borderId="17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10" fillId="2" borderId="16" xfId="3" applyFont="1" applyFill="1" applyBorder="1" applyAlignment="1">
      <alignment horizont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wrapText="1"/>
    </xf>
    <xf numFmtId="0" fontId="9" fillId="3" borderId="16" xfId="1" applyFont="1" applyFill="1" applyBorder="1" applyAlignment="1">
      <alignment horizontal="center" wrapText="1"/>
    </xf>
    <xf numFmtId="0" fontId="10" fillId="3" borderId="16" xfId="3" applyFont="1" applyFill="1" applyBorder="1" applyAlignment="1">
      <alignment horizontal="center" wrapText="1"/>
    </xf>
    <xf numFmtId="0" fontId="2" fillId="4" borderId="18" xfId="1" applyFont="1" applyFill="1" applyBorder="1" applyAlignment="1">
      <alignment horizontal="center" vertical="center" wrapText="1"/>
    </xf>
    <xf numFmtId="0" fontId="4" fillId="4" borderId="19" xfId="3" applyFont="1" applyFill="1" applyBorder="1" applyAlignment="1">
      <alignment horizontal="center" vertical="center" wrapText="1"/>
    </xf>
    <xf numFmtId="0" fontId="4" fillId="4" borderId="20" xfId="3" applyFont="1" applyFill="1" applyBorder="1" applyAlignment="1">
      <alignment horizontal="center" vertical="center" wrapText="1"/>
    </xf>
    <xf numFmtId="0" fontId="5" fillId="4" borderId="20" xfId="2" applyFont="1" applyFill="1" applyBorder="1" applyAlignment="1">
      <alignment horizontal="center" vertical="center" wrapText="1"/>
    </xf>
    <xf numFmtId="0" fontId="5" fillId="4" borderId="21" xfId="2" applyFont="1" applyFill="1" applyBorder="1" applyAlignment="1">
      <alignment horizontal="center" vertical="center" wrapText="1"/>
    </xf>
    <xf numFmtId="165" fontId="7" fillId="0" borderId="22" xfId="3" applyNumberFormat="1" applyFont="1" applyBorder="1" applyAlignment="1">
      <alignment horizontal="right"/>
    </xf>
    <xf numFmtId="165" fontId="5" fillId="0" borderId="22" xfId="3" applyNumberFormat="1" applyFont="1" applyBorder="1"/>
    <xf numFmtId="164" fontId="4" fillId="0" borderId="22" xfId="2" applyNumberFormat="1" applyFont="1" applyBorder="1" applyAlignment="1">
      <alignment horizontal="right" vertical="top"/>
    </xf>
    <xf numFmtId="164" fontId="5" fillId="0" borderId="22" xfId="2" applyNumberFormat="1" applyFont="1" applyBorder="1" applyAlignment="1">
      <alignment horizontal="left" vertical="center"/>
    </xf>
    <xf numFmtId="0" fontId="6" fillId="0" borderId="22" xfId="1" applyFont="1" applyBorder="1" applyAlignment="1">
      <alignment horizontal="center"/>
    </xf>
    <xf numFmtId="165" fontId="5" fillId="0" borderId="0" xfId="3" applyNumberFormat="1" applyFont="1" applyBorder="1" applyAlignment="1">
      <alignment vertical="center"/>
    </xf>
    <xf numFmtId="164" fontId="5" fillId="0" borderId="0" xfId="2" applyNumberFormat="1" applyFont="1" applyBorder="1" applyAlignment="1">
      <alignment horizontal="right" vertical="center"/>
    </xf>
    <xf numFmtId="164" fontId="7" fillId="0" borderId="0" xfId="2" applyNumberFormat="1" applyFont="1" applyBorder="1" applyAlignment="1">
      <alignment horizontal="right" vertical="center"/>
    </xf>
    <xf numFmtId="0" fontId="4" fillId="0" borderId="0" xfId="3" applyFont="1" applyBorder="1" applyAlignment="1">
      <alignment horizontal="left" wrapText="1"/>
    </xf>
    <xf numFmtId="165" fontId="5" fillId="0" borderId="2" xfId="3" applyNumberFormat="1" applyFont="1" applyBorder="1" applyAlignment="1">
      <alignment vertical="center"/>
    </xf>
    <xf numFmtId="165" fontId="5" fillId="0" borderId="3" xfId="3" applyNumberFormat="1" applyFont="1" applyBorder="1" applyAlignment="1">
      <alignment vertical="center"/>
    </xf>
    <xf numFmtId="164" fontId="5" fillId="0" borderId="3" xfId="2" applyNumberFormat="1" applyFont="1" applyBorder="1" applyAlignment="1">
      <alignment horizontal="right" vertical="center"/>
    </xf>
    <xf numFmtId="164" fontId="7" fillId="0" borderId="3" xfId="2" applyNumberFormat="1" applyFont="1" applyBorder="1" applyAlignment="1">
      <alignment horizontal="right" vertical="center"/>
    </xf>
    <xf numFmtId="165" fontId="5" fillId="0" borderId="5" xfId="3" applyNumberFormat="1" applyFont="1" applyBorder="1" applyAlignment="1">
      <alignment vertical="center"/>
    </xf>
    <xf numFmtId="165" fontId="5" fillId="0" borderId="6" xfId="3" applyNumberFormat="1" applyFont="1" applyBorder="1" applyAlignment="1">
      <alignment vertical="center"/>
    </xf>
    <xf numFmtId="164" fontId="4" fillId="0" borderId="6" xfId="3" applyNumberFormat="1" applyFont="1" applyBorder="1" applyAlignment="1">
      <alignment horizontal="right" vertical="center"/>
    </xf>
    <xf numFmtId="164" fontId="7" fillId="0" borderId="6" xfId="2" applyNumberFormat="1" applyFont="1" applyBorder="1" applyAlignment="1">
      <alignment horizontal="right" vertical="center"/>
    </xf>
    <xf numFmtId="165" fontId="5" fillId="0" borderId="8" xfId="3" applyNumberFormat="1" applyFont="1" applyBorder="1" applyAlignment="1">
      <alignment vertical="center"/>
    </xf>
    <xf numFmtId="164" fontId="5" fillId="0" borderId="6" xfId="2" applyNumberFormat="1" applyFont="1" applyBorder="1" applyAlignment="1">
      <alignment horizontal="right" vertical="center"/>
    </xf>
    <xf numFmtId="165" fontId="5" fillId="0" borderId="13" xfId="3" applyNumberFormat="1" applyFont="1" applyBorder="1" applyAlignment="1">
      <alignment vertical="center"/>
    </xf>
    <xf numFmtId="165" fontId="5" fillId="0" borderId="14" xfId="3" applyNumberFormat="1" applyFont="1" applyBorder="1" applyAlignment="1">
      <alignment vertical="center"/>
    </xf>
    <xf numFmtId="164" fontId="4" fillId="0" borderId="14" xfId="2" applyNumberFormat="1" applyFont="1" applyBorder="1" applyAlignment="1">
      <alignment horizontal="right" vertical="center"/>
    </xf>
    <xf numFmtId="164" fontId="6" fillId="0" borderId="14" xfId="1" applyNumberFormat="1" applyFont="1" applyBorder="1" applyAlignment="1">
      <alignment vertical="center"/>
    </xf>
    <xf numFmtId="164" fontId="4" fillId="0" borderId="6" xfId="2" applyNumberFormat="1" applyFont="1" applyBorder="1" applyAlignment="1">
      <alignment horizontal="right" vertical="center"/>
    </xf>
    <xf numFmtId="164" fontId="6" fillId="0" borderId="6" xfId="1" applyNumberFormat="1" applyFont="1" applyBorder="1" applyAlignment="1">
      <alignment vertical="center"/>
    </xf>
    <xf numFmtId="164" fontId="6" fillId="0" borderId="16" xfId="1" applyNumberFormat="1" applyFont="1" applyBorder="1" applyAlignment="1">
      <alignment vertical="center"/>
    </xf>
    <xf numFmtId="164" fontId="4" fillId="0" borderId="14" xfId="3" applyNumberFormat="1" applyFont="1" applyBorder="1" applyAlignment="1">
      <alignment horizontal="right" vertical="center"/>
    </xf>
    <xf numFmtId="165" fontId="7" fillId="0" borderId="17" xfId="3" applyNumberFormat="1" applyFont="1" applyBorder="1" applyAlignment="1">
      <alignment vertical="center"/>
    </xf>
    <xf numFmtId="165" fontId="7" fillId="0" borderId="16" xfId="3" applyNumberFormat="1" applyFont="1" applyBorder="1" applyAlignment="1">
      <alignment vertical="center"/>
    </xf>
    <xf numFmtId="164" fontId="8" fillId="0" borderId="16" xfId="3" applyNumberFormat="1" applyFont="1" applyBorder="1" applyAlignment="1">
      <alignment horizontal="right" vertical="center" wrapText="1"/>
    </xf>
    <xf numFmtId="165" fontId="7" fillId="0" borderId="23" xfId="3" applyNumberFormat="1" applyFont="1" applyBorder="1" applyAlignment="1">
      <alignment horizontal="right"/>
    </xf>
    <xf numFmtId="165" fontId="5" fillId="0" borderId="23" xfId="3" applyNumberFormat="1" applyFont="1" applyBorder="1"/>
    <xf numFmtId="164" fontId="4" fillId="0" borderId="23" xfId="2" applyNumberFormat="1" applyFont="1" applyBorder="1" applyAlignment="1">
      <alignment horizontal="right" vertical="top"/>
    </xf>
    <xf numFmtId="164" fontId="5" fillId="0" borderId="23" xfId="2" applyNumberFormat="1" applyFont="1" applyBorder="1" applyAlignment="1">
      <alignment horizontal="left" vertical="center"/>
    </xf>
    <xf numFmtId="0" fontId="6" fillId="0" borderId="23" xfId="1" applyFont="1" applyBorder="1" applyAlignment="1">
      <alignment horizontal="center"/>
    </xf>
    <xf numFmtId="165" fontId="5" fillId="0" borderId="1" xfId="3" applyNumberFormat="1" applyFont="1" applyBorder="1"/>
    <xf numFmtId="164" fontId="4" fillId="0" borderId="1" xfId="2" applyNumberFormat="1" applyFont="1" applyBorder="1" applyAlignment="1">
      <alignment vertical="top"/>
    </xf>
    <xf numFmtId="165" fontId="5" fillId="0" borderId="24" xfId="3" applyNumberFormat="1" applyFont="1" applyBorder="1" applyAlignment="1">
      <alignment vertical="top"/>
    </xf>
    <xf numFmtId="164" fontId="5" fillId="0" borderId="24" xfId="2" applyNumberFormat="1" applyFont="1" applyBorder="1" applyAlignment="1">
      <alignment horizontal="right" vertical="top"/>
    </xf>
    <xf numFmtId="164" fontId="7" fillId="0" borderId="24" xfId="2" applyNumberFormat="1" applyFont="1" applyFill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5" fillId="0" borderId="2" xfId="3" applyNumberFormat="1" applyFont="1" applyBorder="1" applyAlignment="1">
      <alignment vertical="top"/>
    </xf>
    <xf numFmtId="165" fontId="5" fillId="0" borderId="3" xfId="3" applyNumberFormat="1" applyFont="1" applyBorder="1" applyAlignment="1">
      <alignment vertical="top"/>
    </xf>
    <xf numFmtId="164" fontId="5" fillId="0" borderId="3" xfId="2" applyNumberFormat="1" applyFont="1" applyBorder="1" applyAlignment="1">
      <alignment horizontal="right" vertical="top"/>
    </xf>
    <xf numFmtId="164" fontId="7" fillId="0" borderId="3" xfId="2" applyNumberFormat="1" applyFont="1" applyFill="1" applyBorder="1" applyAlignment="1">
      <alignment horizontal="right" vertical="top"/>
    </xf>
    <xf numFmtId="0" fontId="4" fillId="0" borderId="4" xfId="3" applyFont="1" applyBorder="1" applyAlignment="1">
      <alignment horizontal="left" vertical="top" wrapText="1"/>
    </xf>
    <xf numFmtId="165" fontId="5" fillId="0" borderId="8" xfId="3" applyNumberFormat="1" applyFont="1" applyBorder="1" applyAlignment="1">
      <alignment vertical="top"/>
    </xf>
    <xf numFmtId="165" fontId="5" fillId="0" borderId="6" xfId="3" applyNumberFormat="1" applyFont="1" applyBorder="1" applyAlignment="1">
      <alignment vertical="top"/>
    </xf>
    <xf numFmtId="164" fontId="4" fillId="0" borderId="6" xfId="2" applyNumberFormat="1" applyFont="1" applyBorder="1" applyAlignment="1">
      <alignment vertical="top"/>
    </xf>
    <xf numFmtId="164" fontId="4" fillId="0" borderId="6" xfId="2" applyNumberFormat="1" applyFont="1" applyBorder="1" applyAlignment="1">
      <alignment horizontal="right" vertical="top"/>
    </xf>
    <xf numFmtId="164" fontId="7" fillId="0" borderId="6" xfId="2" applyNumberFormat="1" applyFont="1" applyFill="1" applyBorder="1" applyAlignment="1">
      <alignment horizontal="right" vertical="top"/>
    </xf>
    <xf numFmtId="0" fontId="4" fillId="0" borderId="7" xfId="3" applyFont="1" applyBorder="1" applyAlignment="1">
      <alignment horizontal="left" vertical="top" wrapText="1"/>
    </xf>
    <xf numFmtId="164" fontId="5" fillId="0" borderId="6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5" fontId="5" fillId="2" borderId="25" xfId="3" applyNumberFormat="1" applyFont="1" applyFill="1" applyBorder="1" applyAlignment="1">
      <alignment horizontal="centerContinuous" vertical="top" wrapText="1"/>
    </xf>
    <xf numFmtId="165" fontId="5" fillId="2" borderId="11" xfId="3" applyNumberFormat="1" applyFont="1" applyFill="1" applyBorder="1" applyAlignment="1">
      <alignment horizontal="centerContinuous" vertical="top" wrapText="1"/>
    </xf>
    <xf numFmtId="0" fontId="2" fillId="2" borderId="11" xfId="1" applyFont="1" applyFill="1" applyBorder="1" applyAlignment="1">
      <alignment horizontal="centerContinuous" vertical="top" wrapText="1"/>
    </xf>
    <xf numFmtId="164" fontId="7" fillId="2" borderId="11" xfId="2" applyNumberFormat="1" applyFont="1" applyFill="1" applyBorder="1" applyAlignment="1">
      <alignment horizontal="centerContinuous" vertical="top" wrapText="1"/>
    </xf>
    <xf numFmtId="0" fontId="8" fillId="2" borderId="12" xfId="2" applyFont="1" applyFill="1" applyBorder="1" applyAlignment="1">
      <alignment horizontal="centerContinuous" vertical="top" wrapText="1"/>
    </xf>
    <xf numFmtId="165" fontId="5" fillId="0" borderId="26" xfId="3" applyNumberFormat="1" applyFont="1" applyBorder="1" applyAlignment="1">
      <alignment vertical="top"/>
    </xf>
    <xf numFmtId="165" fontId="5" fillId="0" borderId="14" xfId="3" applyNumberFormat="1" applyFont="1" applyBorder="1" applyAlignment="1">
      <alignment vertical="top"/>
    </xf>
    <xf numFmtId="164" fontId="4" fillId="0" borderId="14" xfId="2" applyNumberFormat="1" applyFont="1" applyBorder="1" applyAlignment="1">
      <alignment vertical="top"/>
    </xf>
    <xf numFmtId="164" fontId="4" fillId="0" borderId="14" xfId="2" applyNumberFormat="1" applyFont="1" applyBorder="1" applyAlignment="1">
      <alignment horizontal="right" vertical="top"/>
    </xf>
    <xf numFmtId="164" fontId="7" fillId="0" borderId="14" xfId="2" applyNumberFormat="1" applyFont="1" applyFill="1" applyBorder="1" applyAlignment="1">
      <alignment horizontal="right" vertical="top"/>
    </xf>
    <xf numFmtId="0" fontId="4" fillId="0" borderId="15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 wrapText="1"/>
    </xf>
    <xf numFmtId="164" fontId="4" fillId="2" borderId="11" xfId="2" applyNumberFormat="1" applyFont="1" applyFill="1" applyBorder="1" applyAlignment="1">
      <alignment horizontal="centerContinuous" vertical="top" wrapText="1"/>
    </xf>
    <xf numFmtId="0" fontId="8" fillId="2" borderId="12" xfId="3" applyFont="1" applyFill="1" applyBorder="1" applyAlignment="1">
      <alignment horizontal="centerContinuous" vertical="top" wrapText="1"/>
    </xf>
    <xf numFmtId="164" fontId="4" fillId="0" borderId="14" xfId="3" applyNumberFormat="1" applyFont="1" applyBorder="1" applyAlignment="1">
      <alignment vertical="top"/>
    </xf>
    <xf numFmtId="164" fontId="4" fillId="0" borderId="14" xfId="3" applyNumberFormat="1" applyFont="1" applyBorder="1" applyAlignment="1">
      <alignment horizontal="right" vertical="top"/>
    </xf>
    <xf numFmtId="0" fontId="4" fillId="0" borderId="15" xfId="3" applyFont="1" applyBorder="1" applyAlignment="1">
      <alignment horizontal="left" vertical="top" wrapText="1"/>
    </xf>
    <xf numFmtId="164" fontId="4" fillId="0" borderId="6" xfId="3" applyNumberFormat="1" applyFont="1" applyBorder="1" applyAlignment="1">
      <alignment vertical="top"/>
    </xf>
    <xf numFmtId="164" fontId="4" fillId="0" borderId="6" xfId="3" applyNumberFormat="1" applyFont="1" applyBorder="1" applyAlignment="1">
      <alignment horizontal="right" vertical="top"/>
    </xf>
    <xf numFmtId="0" fontId="4" fillId="2" borderId="11" xfId="3" applyFont="1" applyFill="1" applyBorder="1" applyAlignment="1">
      <alignment horizontal="centerContinuous" vertical="top" wrapText="1"/>
    </xf>
    <xf numFmtId="164" fontId="5" fillId="2" borderId="11" xfId="2" applyNumberFormat="1" applyFont="1" applyFill="1" applyBorder="1" applyAlignment="1">
      <alignment horizontal="centerContinuous" vertical="top" wrapText="1"/>
    </xf>
    <xf numFmtId="0" fontId="7" fillId="2" borderId="12" xfId="2" applyFont="1" applyFill="1" applyBorder="1" applyAlignment="1">
      <alignment horizontal="centerContinuous" vertical="center" wrapText="1"/>
    </xf>
    <xf numFmtId="165" fontId="7" fillId="0" borderId="8" xfId="3" applyNumberFormat="1" applyFont="1" applyBorder="1" applyAlignment="1">
      <alignment vertical="top"/>
    </xf>
    <xf numFmtId="165" fontId="7" fillId="0" borderId="6" xfId="3" applyNumberFormat="1" applyFont="1" applyBorder="1" applyAlignment="1">
      <alignment vertical="top"/>
    </xf>
    <xf numFmtId="164" fontId="8" fillId="0" borderId="6" xfId="3" applyNumberFormat="1" applyFont="1" applyBorder="1" applyAlignment="1">
      <alignment vertical="top" wrapText="1"/>
    </xf>
    <xf numFmtId="164" fontId="8" fillId="0" borderId="6" xfId="3" applyNumberFormat="1" applyFont="1" applyBorder="1" applyAlignment="1">
      <alignment horizontal="right" vertical="top" wrapText="1"/>
    </xf>
    <xf numFmtId="0" fontId="7" fillId="0" borderId="7" xfId="2" applyFont="1" applyBorder="1" applyAlignment="1">
      <alignment horizontal="left" vertical="center"/>
    </xf>
    <xf numFmtId="0" fontId="9" fillId="2" borderId="25" xfId="1" applyFont="1" applyFill="1" applyBorder="1" applyAlignment="1">
      <alignment horizontal="center" wrapText="1"/>
    </xf>
    <xf numFmtId="0" fontId="9" fillId="2" borderId="11" xfId="1" applyFont="1" applyFill="1" applyBorder="1" applyAlignment="1">
      <alignment horizontal="center" wrapText="1"/>
    </xf>
    <xf numFmtId="0" fontId="10" fillId="2" borderId="11" xfId="3" applyFont="1" applyFill="1" applyBorder="1" applyAlignment="1">
      <alignment horizontal="center" wrapText="1"/>
    </xf>
    <xf numFmtId="0" fontId="11" fillId="2" borderId="12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10" fillId="2" borderId="16" xfId="3" applyFont="1" applyFill="1" applyBorder="1" applyAlignment="1">
      <alignment horizontal="center" wrapText="1"/>
    </xf>
    <xf numFmtId="0" fontId="2" fillId="3" borderId="18" xfId="1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5" fillId="3" borderId="20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2" fillId="0" borderId="23" xfId="1" applyFont="1" applyBorder="1"/>
    <xf numFmtId="0" fontId="6" fillId="0" borderId="23" xfId="1" applyFont="1" applyBorder="1"/>
    <xf numFmtId="0" fontId="6" fillId="0" borderId="1" xfId="1" applyFont="1" applyBorder="1" applyAlignment="1">
      <alignment horizontal="center"/>
    </xf>
    <xf numFmtId="0" fontId="12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</cellXfs>
  <cellStyles count="13">
    <cellStyle name="Normal" xfId="0" builtinId="0"/>
    <cellStyle name="Normal 10" xfId="4"/>
    <cellStyle name="Normal 12" xfId="5"/>
    <cellStyle name="Normal 2" xfId="1"/>
    <cellStyle name="Normal 2 2" xfId="6"/>
    <cellStyle name="Normal 2 3" xfId="7"/>
    <cellStyle name="Normal 3" xfId="8"/>
    <cellStyle name="Normal 3 2" xfId="9"/>
    <cellStyle name="Normal 3 2 2" xfId="10"/>
    <cellStyle name="Normal 7" xfId="11"/>
    <cellStyle name="Normal 8 2" xfId="12"/>
    <cellStyle name="Normal_3.1.1" xfId="2"/>
    <cellStyle name="Normal_Sheet6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F82"/>
  <sheetViews>
    <sheetView showGridLines="0" tabSelected="1" view="pageBreakPreview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6.5" defaultRowHeight="12" outlineLevelRow="1" x14ac:dyDescent="0.15"/>
  <cols>
    <col min="1" max="1" width="49.1640625" style="1" customWidth="1"/>
    <col min="2" max="2" width="10.5" style="1" customWidth="1"/>
    <col min="3" max="3" width="11.5" style="1" customWidth="1"/>
    <col min="4" max="4" width="11.83203125" style="1" customWidth="1"/>
    <col min="5" max="5" width="11.5" style="1" customWidth="1"/>
    <col min="6" max="6" width="12.5" style="1" customWidth="1"/>
    <col min="7" max="16384" width="16.5" style="1"/>
  </cols>
  <sheetData>
    <row r="1" spans="1:6" ht="13.5" customHeight="1" thickBot="1" x14ac:dyDescent="0.2">
      <c r="A1" s="154" t="s">
        <v>38</v>
      </c>
      <c r="B1" s="153"/>
      <c r="C1" s="153"/>
      <c r="D1" s="153"/>
      <c r="E1" s="153"/>
      <c r="F1" s="153"/>
    </row>
    <row r="2" spans="1:6" ht="9" customHeight="1" thickBot="1" x14ac:dyDescent="0.2">
      <c r="A2" s="4"/>
      <c r="B2" s="4"/>
      <c r="D2" s="4"/>
      <c r="E2" s="4"/>
      <c r="F2" s="4"/>
    </row>
    <row r="3" spans="1:6" ht="13" thickBot="1" x14ac:dyDescent="0.2">
      <c r="A3" s="4"/>
      <c r="B3" s="4"/>
      <c r="D3" s="4"/>
      <c r="E3" s="4"/>
      <c r="F3" s="4"/>
    </row>
    <row r="4" spans="1:6" ht="13" thickBot="1" x14ac:dyDescent="0.2">
      <c r="A4" s="152" t="s">
        <v>37</v>
      </c>
      <c r="B4" s="151"/>
      <c r="C4" s="91"/>
      <c r="D4" s="150"/>
      <c r="E4" s="150"/>
      <c r="F4" s="87"/>
    </row>
    <row r="5" spans="1:6" x14ac:dyDescent="0.15">
      <c r="A5" s="149"/>
      <c r="B5" s="148" t="s">
        <v>27</v>
      </c>
      <c r="C5" s="147" t="s">
        <v>32</v>
      </c>
      <c r="D5" s="147" t="s">
        <v>31</v>
      </c>
      <c r="E5" s="147" t="s">
        <v>32</v>
      </c>
      <c r="F5" s="146" t="s">
        <v>31</v>
      </c>
    </row>
    <row r="6" spans="1:6" x14ac:dyDescent="0.15">
      <c r="A6" s="145"/>
      <c r="B6" s="144" t="s">
        <v>30</v>
      </c>
      <c r="C6" s="143"/>
      <c r="D6" s="143"/>
      <c r="E6" s="143" t="s">
        <v>29</v>
      </c>
      <c r="F6" s="142"/>
    </row>
    <row r="7" spans="1:6" x14ac:dyDescent="0.15">
      <c r="A7" s="141" t="s">
        <v>28</v>
      </c>
      <c r="B7" s="140">
        <v>1</v>
      </c>
      <c r="C7" s="139">
        <v>2</v>
      </c>
      <c r="D7" s="139">
        <v>3</v>
      </c>
      <c r="E7" s="139">
        <v>4</v>
      </c>
      <c r="F7" s="138">
        <v>5</v>
      </c>
    </row>
    <row r="8" spans="1:6" x14ac:dyDescent="0.15">
      <c r="A8" s="137" t="s">
        <v>27</v>
      </c>
      <c r="B8" s="107">
        <f>SUM(C8:D8)</f>
        <v>4295030</v>
      </c>
      <c r="C8" s="136">
        <f>C10+C11</f>
        <v>1513274</v>
      </c>
      <c r="D8" s="135">
        <f>D10+D11</f>
        <v>2781756</v>
      </c>
      <c r="E8" s="134">
        <f>C8/B8*100</f>
        <v>35.233141561292939</v>
      </c>
      <c r="F8" s="133">
        <f>D8/B8*100</f>
        <v>64.766858438707061</v>
      </c>
    </row>
    <row r="9" spans="1:6" outlineLevel="1" x14ac:dyDescent="0.15">
      <c r="A9" s="132" t="s">
        <v>26</v>
      </c>
      <c r="B9" s="131"/>
      <c r="C9" s="130"/>
      <c r="D9" s="130"/>
      <c r="E9" s="112"/>
      <c r="F9" s="111"/>
    </row>
    <row r="10" spans="1:6" outlineLevel="1" x14ac:dyDescent="0.15">
      <c r="A10" s="108" t="s">
        <v>25</v>
      </c>
      <c r="B10" s="107">
        <f>SUM(C10:D10)</f>
        <v>2120003</v>
      </c>
      <c r="C10" s="106">
        <v>781202</v>
      </c>
      <c r="D10" s="105">
        <v>1338801</v>
      </c>
      <c r="E10" s="104">
        <f>C10/B10*100</f>
        <v>36.849098798445098</v>
      </c>
      <c r="F10" s="103">
        <f>D10/B10*100</f>
        <v>63.150901201554902</v>
      </c>
    </row>
    <row r="11" spans="1:6" x14ac:dyDescent="0.15">
      <c r="A11" s="127" t="s">
        <v>24</v>
      </c>
      <c r="B11" s="120">
        <f>SUM(C11:D11)</f>
        <v>2175027</v>
      </c>
      <c r="C11" s="119">
        <v>732072</v>
      </c>
      <c r="D11" s="118">
        <v>1442955</v>
      </c>
      <c r="E11" s="117">
        <f>C11/B11*100</f>
        <v>33.65806493436633</v>
      </c>
      <c r="F11" s="116">
        <f>D11/B11*100</f>
        <v>66.341935065633677</v>
      </c>
    </row>
    <row r="12" spans="1:6" outlineLevel="1" x14ac:dyDescent="0.15">
      <c r="A12" s="124" t="s">
        <v>23</v>
      </c>
      <c r="B12" s="114"/>
      <c r="C12" s="123"/>
      <c r="D12" s="123"/>
      <c r="E12" s="112"/>
      <c r="F12" s="111"/>
    </row>
    <row r="13" spans="1:6" outlineLevel="1" x14ac:dyDescent="0.15">
      <c r="A13" s="108" t="s">
        <v>22</v>
      </c>
      <c r="B13" s="107">
        <f>SUM(C13:D13)</f>
        <v>1141615</v>
      </c>
      <c r="C13" s="129">
        <v>470157</v>
      </c>
      <c r="D13" s="128">
        <v>671458</v>
      </c>
      <c r="E13" s="104">
        <f>C13/B13*100</f>
        <v>41.183498815274852</v>
      </c>
      <c r="F13" s="103">
        <f>D13/B13*100</f>
        <v>58.816501184725148</v>
      </c>
    </row>
    <row r="14" spans="1:6" outlineLevel="1" x14ac:dyDescent="0.15">
      <c r="A14" s="108" t="s">
        <v>21</v>
      </c>
      <c r="B14" s="107">
        <f>SUM(C14:D14)</f>
        <v>2127409</v>
      </c>
      <c r="C14" s="129">
        <v>834977</v>
      </c>
      <c r="D14" s="128">
        <v>1292432</v>
      </c>
      <c r="E14" s="104">
        <f>C14/B14*100</f>
        <v>39.248541300708986</v>
      </c>
      <c r="F14" s="103">
        <f>D14/B14*100</f>
        <v>60.751458699291014</v>
      </c>
    </row>
    <row r="15" spans="1:6" x14ac:dyDescent="0.15">
      <c r="A15" s="127" t="s">
        <v>20</v>
      </c>
      <c r="B15" s="120">
        <f>SUM(C15:D15)</f>
        <v>1026006</v>
      </c>
      <c r="C15" s="126">
        <v>208141</v>
      </c>
      <c r="D15" s="125">
        <v>817865</v>
      </c>
      <c r="E15" s="117">
        <f>C15/B15*100</f>
        <v>20.286528538819461</v>
      </c>
      <c r="F15" s="116">
        <f>D15/B15*100</f>
        <v>79.713471461180546</v>
      </c>
    </row>
    <row r="16" spans="1:6" outlineLevel="1" x14ac:dyDescent="0.15">
      <c r="A16" s="124" t="s">
        <v>19</v>
      </c>
      <c r="B16" s="114"/>
      <c r="C16" s="123"/>
      <c r="D16" s="123"/>
      <c r="E16" s="112"/>
      <c r="F16" s="111"/>
    </row>
    <row r="17" spans="1:6" outlineLevel="1" x14ac:dyDescent="0.15">
      <c r="A17" s="122" t="s">
        <v>18</v>
      </c>
      <c r="B17" s="107">
        <v>1095300</v>
      </c>
      <c r="C17" s="106">
        <v>173013</v>
      </c>
      <c r="D17" s="105">
        <v>922287</v>
      </c>
      <c r="E17" s="104">
        <f>C17/B17*100</f>
        <v>15.795946316077785</v>
      </c>
      <c r="F17" s="103">
        <f>D17/B17*100</f>
        <v>84.204053683922211</v>
      </c>
    </row>
    <row r="18" spans="1:6" outlineLevel="1" x14ac:dyDescent="0.15">
      <c r="A18" s="122" t="s">
        <v>17</v>
      </c>
      <c r="B18" s="107">
        <v>2228264</v>
      </c>
      <c r="C18" s="106">
        <v>854723</v>
      </c>
      <c r="D18" s="105">
        <v>1373541</v>
      </c>
      <c r="E18" s="104">
        <f>C18/B18*100</f>
        <v>38.358246599146241</v>
      </c>
      <c r="F18" s="103">
        <f>D18/B18*100</f>
        <v>61.641753400853759</v>
      </c>
    </row>
    <row r="19" spans="1:6" ht="12" customHeight="1" x14ac:dyDescent="0.15">
      <c r="A19" s="121" t="s">
        <v>36</v>
      </c>
      <c r="B19" s="120">
        <v>971466</v>
      </c>
      <c r="C19" s="119">
        <v>485539</v>
      </c>
      <c r="D19" s="118">
        <v>485927</v>
      </c>
      <c r="E19" s="117">
        <f>C19/B19*100</f>
        <v>49.980030181190074</v>
      </c>
      <c r="F19" s="116">
        <f>D19/B19*100</f>
        <v>50.019969818809919</v>
      </c>
    </row>
    <row r="20" spans="1:6" ht="12" customHeight="1" outlineLevel="1" x14ac:dyDescent="0.15">
      <c r="A20" s="115" t="s">
        <v>15</v>
      </c>
      <c r="B20" s="114"/>
      <c r="C20" s="113"/>
      <c r="D20" s="113"/>
      <c r="E20" s="112"/>
      <c r="F20" s="111"/>
    </row>
    <row r="21" spans="1:6" outlineLevel="1" x14ac:dyDescent="0.15">
      <c r="A21" s="110" t="s">
        <v>34</v>
      </c>
      <c r="B21" s="107">
        <f>C21+D21</f>
        <v>248086</v>
      </c>
      <c r="C21" s="109">
        <v>12404</v>
      </c>
      <c r="D21" s="109">
        <v>235682</v>
      </c>
      <c r="E21" s="104">
        <v>4.9996768454817602</v>
      </c>
      <c r="F21" s="103">
        <v>95.000323154518242</v>
      </c>
    </row>
    <row r="22" spans="1:6" ht="27" customHeight="1" outlineLevel="1" x14ac:dyDescent="0.15">
      <c r="A22" s="108" t="s">
        <v>12</v>
      </c>
      <c r="B22" s="107">
        <f>C22+D22</f>
        <v>791180</v>
      </c>
      <c r="C22" s="106">
        <v>143192</v>
      </c>
      <c r="D22" s="105">
        <v>647988</v>
      </c>
      <c r="E22" s="104">
        <v>18.098575801646891</v>
      </c>
      <c r="F22" s="103">
        <v>81.901424198353112</v>
      </c>
    </row>
    <row r="23" spans="1:6" ht="24" outlineLevel="1" x14ac:dyDescent="0.15">
      <c r="A23" s="108" t="s">
        <v>10</v>
      </c>
      <c r="B23" s="107">
        <f>C23+D23</f>
        <v>56034</v>
      </c>
      <c r="C23" s="106">
        <v>17417</v>
      </c>
      <c r="D23" s="105">
        <v>38617</v>
      </c>
      <c r="E23" s="104">
        <v>31.08341037703482</v>
      </c>
      <c r="F23" s="103">
        <v>68.916589622965176</v>
      </c>
    </row>
    <row r="24" spans="1:6" ht="24" outlineLevel="1" x14ac:dyDescent="0.15">
      <c r="A24" s="108" t="s">
        <v>7</v>
      </c>
      <c r="B24" s="107">
        <f>C24+D24</f>
        <v>2202672</v>
      </c>
      <c r="C24" s="106">
        <v>847072</v>
      </c>
      <c r="D24" s="105">
        <v>1355600</v>
      </c>
      <c r="E24" s="104">
        <v>38.456565278703216</v>
      </c>
      <c r="F24" s="103">
        <v>61.543434721296777</v>
      </c>
    </row>
    <row r="25" spans="1:6" ht="29.25" customHeight="1" outlineLevel="1" x14ac:dyDescent="0.15">
      <c r="A25" s="108" t="s">
        <v>6</v>
      </c>
      <c r="B25" s="107">
        <f>C25+D25</f>
        <v>25592</v>
      </c>
      <c r="C25" s="106">
        <v>7651</v>
      </c>
      <c r="D25" s="105">
        <v>17941</v>
      </c>
      <c r="E25" s="104">
        <v>29.894939645822021</v>
      </c>
      <c r="F25" s="103">
        <v>70.105060354177979</v>
      </c>
    </row>
    <row r="26" spans="1:6" ht="24" outlineLevel="1" x14ac:dyDescent="0.15">
      <c r="A26" s="108" t="s">
        <v>3</v>
      </c>
      <c r="B26" s="107">
        <f>C26+D26</f>
        <v>190351</v>
      </c>
      <c r="C26" s="106">
        <v>76797</v>
      </c>
      <c r="D26" s="105">
        <v>113554</v>
      </c>
      <c r="E26" s="104">
        <v>40.344881461214833</v>
      </c>
      <c r="F26" s="103">
        <v>59.655118538785167</v>
      </c>
    </row>
    <row r="27" spans="1:6" ht="13" thickBot="1" x14ac:dyDescent="0.2">
      <c r="A27" s="102" t="s">
        <v>1</v>
      </c>
      <c r="B27" s="101">
        <f>C27+D27</f>
        <v>781115</v>
      </c>
      <c r="C27" s="100">
        <v>408742</v>
      </c>
      <c r="D27" s="100">
        <v>372373</v>
      </c>
      <c r="E27" s="99">
        <v>52.327996468860626</v>
      </c>
      <c r="F27" s="98">
        <v>47.672003531139389</v>
      </c>
    </row>
    <row r="28" spans="1:6" ht="13" thickBot="1" x14ac:dyDescent="0.2">
      <c r="A28" s="97"/>
      <c r="B28" s="96"/>
      <c r="C28" s="95"/>
      <c r="D28" s="95"/>
      <c r="E28" s="94"/>
      <c r="F28" s="94"/>
    </row>
    <row r="29" spans="1:6" ht="27" customHeight="1" thickBot="1" x14ac:dyDescent="0.2">
      <c r="A29" s="4" t="s">
        <v>0</v>
      </c>
      <c r="B29" s="3"/>
      <c r="C29" s="2"/>
      <c r="D29" s="93"/>
      <c r="E29" s="92"/>
      <c r="F29" s="92"/>
    </row>
    <row r="30" spans="1:6" ht="13" thickBot="1" x14ac:dyDescent="0.2">
      <c r="A30" s="4"/>
      <c r="B30" s="3"/>
      <c r="C30" s="2"/>
      <c r="D30" s="93"/>
      <c r="E30" s="92"/>
      <c r="F30" s="92"/>
    </row>
    <row r="31" spans="1:6" ht="13" thickBot="1" x14ac:dyDescent="0.2">
      <c r="A31" s="91" t="s">
        <v>35</v>
      </c>
      <c r="B31" s="90"/>
      <c r="C31" s="89"/>
      <c r="D31" s="89"/>
      <c r="E31" s="88"/>
      <c r="F31" s="87"/>
    </row>
    <row r="32" spans="1:6" x14ac:dyDescent="0.15">
      <c r="A32" s="56"/>
      <c r="B32" s="55" t="s">
        <v>27</v>
      </c>
      <c r="C32" s="54" t="s">
        <v>32</v>
      </c>
      <c r="D32" s="54" t="s">
        <v>31</v>
      </c>
      <c r="E32" s="54" t="s">
        <v>32</v>
      </c>
      <c r="F32" s="53" t="s">
        <v>31</v>
      </c>
    </row>
    <row r="33" spans="1:6" x14ac:dyDescent="0.15">
      <c r="A33" s="52"/>
      <c r="B33" s="51" t="s">
        <v>30</v>
      </c>
      <c r="C33" s="50"/>
      <c r="D33" s="50"/>
      <c r="E33" s="50" t="s">
        <v>29</v>
      </c>
      <c r="F33" s="49"/>
    </row>
    <row r="34" spans="1:6" x14ac:dyDescent="0.15">
      <c r="A34" s="48" t="s">
        <v>28</v>
      </c>
      <c r="B34" s="47">
        <v>1</v>
      </c>
      <c r="C34" s="46">
        <v>2</v>
      </c>
      <c r="D34" s="46">
        <v>3</v>
      </c>
      <c r="E34" s="46">
        <v>4</v>
      </c>
      <c r="F34" s="45">
        <v>5</v>
      </c>
    </row>
    <row r="35" spans="1:6" x14ac:dyDescent="0.15">
      <c r="A35" s="44" t="s">
        <v>27</v>
      </c>
      <c r="B35" s="82">
        <f>SUM(C35:D35)</f>
        <v>4128579</v>
      </c>
      <c r="C35" s="86">
        <f>C37+C38</f>
        <v>1009401</v>
      </c>
      <c r="D35" s="86">
        <f>D37+D38</f>
        <v>3119178</v>
      </c>
      <c r="E35" s="85">
        <f>C35/B35*100</f>
        <v>24.44911433207406</v>
      </c>
      <c r="F35" s="84">
        <f>D35/B35*100</f>
        <v>75.55088566792594</v>
      </c>
    </row>
    <row r="36" spans="1:6" outlineLevel="1" x14ac:dyDescent="0.15">
      <c r="A36" s="40" t="s">
        <v>26</v>
      </c>
      <c r="B36" s="39"/>
      <c r="C36" s="38"/>
      <c r="D36" s="38"/>
      <c r="E36" s="21"/>
      <c r="F36" s="20"/>
    </row>
    <row r="37" spans="1:6" outlineLevel="1" x14ac:dyDescent="0.15">
      <c r="A37" s="15" t="s">
        <v>25</v>
      </c>
      <c r="B37" s="81">
        <f>SUM(C37:D37)</f>
        <v>2071202</v>
      </c>
      <c r="C37" s="72">
        <v>531304</v>
      </c>
      <c r="D37" s="72">
        <v>1539898</v>
      </c>
      <c r="E37" s="71">
        <f>C37/B37*100</f>
        <v>25.651964414866342</v>
      </c>
      <c r="F37" s="70">
        <f>D37/B37*100</f>
        <v>74.348035585133658</v>
      </c>
    </row>
    <row r="38" spans="1:6" x14ac:dyDescent="0.15">
      <c r="A38" s="37" t="s">
        <v>24</v>
      </c>
      <c r="B38" s="79">
        <f>SUM(C38:D38)</f>
        <v>2057377</v>
      </c>
      <c r="C38" s="83">
        <v>478097</v>
      </c>
      <c r="D38" s="83">
        <v>1579280</v>
      </c>
      <c r="E38" s="77">
        <f>C38/B38*100</f>
        <v>23.238181431988401</v>
      </c>
      <c r="F38" s="76">
        <f>D38/B38*100</f>
        <v>76.761818568011591</v>
      </c>
    </row>
    <row r="39" spans="1:6" outlineLevel="1" x14ac:dyDescent="0.15">
      <c r="A39" s="35" t="s">
        <v>23</v>
      </c>
      <c r="B39" s="23"/>
      <c r="C39" s="34"/>
      <c r="D39" s="34"/>
      <c r="E39" s="21"/>
      <c r="F39" s="20"/>
    </row>
    <row r="40" spans="1:6" outlineLevel="1" x14ac:dyDescent="0.15">
      <c r="A40" s="15" t="s">
        <v>22</v>
      </c>
      <c r="B40" s="81">
        <f>SUM(C40:D40)</f>
        <v>1008917</v>
      </c>
      <c r="C40" s="72">
        <v>260521</v>
      </c>
      <c r="D40" s="72">
        <v>748396</v>
      </c>
      <c r="E40" s="71">
        <f>C40/B40*100</f>
        <v>25.821846593922</v>
      </c>
      <c r="F40" s="70">
        <f>D40/B40*100</f>
        <v>74.17815340607801</v>
      </c>
    </row>
    <row r="41" spans="1:6" outlineLevel="1" x14ac:dyDescent="0.15">
      <c r="A41" s="15" t="s">
        <v>21</v>
      </c>
      <c r="B41" s="81">
        <f>SUM(C41:D41)</f>
        <v>2068823</v>
      </c>
      <c r="C41" s="72">
        <v>590934</v>
      </c>
      <c r="D41" s="72">
        <v>1477889</v>
      </c>
      <c r="E41" s="71">
        <f>C41/B41*100</f>
        <v>28.563777568211492</v>
      </c>
      <c r="F41" s="70">
        <f>D41/B41*100</f>
        <v>71.436222431788508</v>
      </c>
    </row>
    <row r="42" spans="1:6" x14ac:dyDescent="0.15">
      <c r="A42" s="37" t="s">
        <v>20</v>
      </c>
      <c r="B42" s="79">
        <f>SUM(C42:D42)</f>
        <v>1050839</v>
      </c>
      <c r="C42" s="83">
        <v>157946</v>
      </c>
      <c r="D42" s="83">
        <v>892893</v>
      </c>
      <c r="E42" s="77">
        <f>C42/B42*100</f>
        <v>15.030466132299999</v>
      </c>
      <c r="F42" s="76">
        <f>D42/B42*100</f>
        <v>84.969533867699994</v>
      </c>
    </row>
    <row r="43" spans="1:6" outlineLevel="1" x14ac:dyDescent="0.15">
      <c r="A43" s="35" t="s">
        <v>19</v>
      </c>
      <c r="B43" s="23"/>
      <c r="C43" s="34"/>
      <c r="D43" s="34"/>
      <c r="E43" s="21"/>
      <c r="F43" s="20"/>
    </row>
    <row r="44" spans="1:6" outlineLevel="1" x14ac:dyDescent="0.15">
      <c r="A44" s="32" t="s">
        <v>18</v>
      </c>
      <c r="B44" s="82">
        <f>SUM(C44:D44)</f>
        <v>882240</v>
      </c>
      <c r="C44" s="80">
        <v>108929</v>
      </c>
      <c r="D44" s="80">
        <v>773311</v>
      </c>
      <c r="E44" s="71">
        <f>C44/B44*100</f>
        <v>12.34686706565107</v>
      </c>
      <c r="F44" s="70">
        <f>D44/B44*100</f>
        <v>87.653132934348932</v>
      </c>
    </row>
    <row r="45" spans="1:6" outlineLevel="1" x14ac:dyDescent="0.15">
      <c r="A45" s="32" t="s">
        <v>17</v>
      </c>
      <c r="B45" s="81">
        <f>SUM(C45:D45)</f>
        <v>2229052</v>
      </c>
      <c r="C45" s="80">
        <v>521484</v>
      </c>
      <c r="D45" s="80">
        <v>1707568</v>
      </c>
      <c r="E45" s="71">
        <f>C45/B45*100</f>
        <v>23.394878181397296</v>
      </c>
      <c r="F45" s="70">
        <f>D45/B45*100</f>
        <v>76.605121818602711</v>
      </c>
    </row>
    <row r="46" spans="1:6" ht="12" customHeight="1" x14ac:dyDescent="0.15">
      <c r="A46" s="29" t="s">
        <v>16</v>
      </c>
      <c r="B46" s="79">
        <f>SUM(C46:D46)</f>
        <v>1017287</v>
      </c>
      <c r="C46" s="78">
        <v>378988</v>
      </c>
      <c r="D46" s="78">
        <v>638299</v>
      </c>
      <c r="E46" s="77">
        <f>C46/B46*100</f>
        <v>37.254776675608753</v>
      </c>
      <c r="F46" s="76">
        <f>D46/B46*100</f>
        <v>62.745223324391254</v>
      </c>
    </row>
    <row r="47" spans="1:6" ht="12" customHeight="1" outlineLevel="1" x14ac:dyDescent="0.15">
      <c r="A47" s="24" t="s">
        <v>15</v>
      </c>
      <c r="B47" s="23"/>
      <c r="C47" s="22"/>
      <c r="D47" s="22"/>
      <c r="E47" s="21"/>
      <c r="F47" s="20"/>
    </row>
    <row r="48" spans="1:6" outlineLevel="1" x14ac:dyDescent="0.15">
      <c r="A48" s="19" t="s">
        <v>34</v>
      </c>
      <c r="B48" s="73">
        <f>C48+D48</f>
        <v>204399</v>
      </c>
      <c r="C48" s="75">
        <v>5659</v>
      </c>
      <c r="D48" s="75">
        <v>198740</v>
      </c>
      <c r="E48" s="71">
        <v>2.7685747092102346</v>
      </c>
      <c r="F48" s="74">
        <v>97.231425290789758</v>
      </c>
    </row>
    <row r="49" spans="1:6" ht="25.5" customHeight="1" outlineLevel="1" x14ac:dyDescent="0.15">
      <c r="A49" s="15" t="s">
        <v>12</v>
      </c>
      <c r="B49" s="73">
        <f>C49+D49</f>
        <v>636320</v>
      </c>
      <c r="C49" s="72">
        <v>94252</v>
      </c>
      <c r="D49" s="72">
        <v>542068</v>
      </c>
      <c r="E49" s="71">
        <v>14.812061633188561</v>
      </c>
      <c r="F49" s="70">
        <v>85.187938366811437</v>
      </c>
    </row>
    <row r="50" spans="1:6" ht="24" outlineLevel="1" x14ac:dyDescent="0.15">
      <c r="A50" s="15" t="s">
        <v>10</v>
      </c>
      <c r="B50" s="73">
        <f>C50+D50</f>
        <v>41520</v>
      </c>
      <c r="C50" s="72">
        <v>9018</v>
      </c>
      <c r="D50" s="72">
        <v>32502</v>
      </c>
      <c r="E50" s="71">
        <v>21.719332111846164</v>
      </c>
      <c r="F50" s="70">
        <v>78.280667888153843</v>
      </c>
    </row>
    <row r="51" spans="1:6" ht="24" outlineLevel="1" x14ac:dyDescent="0.15">
      <c r="A51" s="15" t="s">
        <v>7</v>
      </c>
      <c r="B51" s="73">
        <f>C51+D51</f>
        <v>2201441</v>
      </c>
      <c r="C51" s="72">
        <v>514972</v>
      </c>
      <c r="D51" s="72">
        <v>1686469</v>
      </c>
      <c r="E51" s="71">
        <v>23.392482287399755</v>
      </c>
      <c r="F51" s="70">
        <v>76.607517712600242</v>
      </c>
    </row>
    <row r="52" spans="1:6" ht="24" outlineLevel="1" x14ac:dyDescent="0.15">
      <c r="A52" s="15" t="s">
        <v>6</v>
      </c>
      <c r="B52" s="73">
        <f>C52+D52</f>
        <v>27613</v>
      </c>
      <c r="C52" s="72">
        <v>6513</v>
      </c>
      <c r="D52" s="72">
        <v>21100</v>
      </c>
      <c r="E52" s="71">
        <v>23.586007052513448</v>
      </c>
      <c r="F52" s="70">
        <v>76.413992947486548</v>
      </c>
    </row>
    <row r="53" spans="1:6" ht="24" outlineLevel="1" x14ac:dyDescent="0.15">
      <c r="A53" s="15" t="s">
        <v>3</v>
      </c>
      <c r="B53" s="73">
        <f>C53+D53</f>
        <v>135687</v>
      </c>
      <c r="C53" s="72">
        <v>38795</v>
      </c>
      <c r="D53" s="72">
        <v>96892</v>
      </c>
      <c r="E53" s="71">
        <v>28.591498412529958</v>
      </c>
      <c r="F53" s="70">
        <v>71.408501587470028</v>
      </c>
    </row>
    <row r="54" spans="1:6" ht="13" outlineLevel="1" thickBot="1" x14ac:dyDescent="0.2">
      <c r="A54" s="9" t="s">
        <v>1</v>
      </c>
      <c r="B54" s="69">
        <f>C54+D54</f>
        <v>881600</v>
      </c>
      <c r="C54" s="68">
        <v>340193</v>
      </c>
      <c r="D54" s="68">
        <v>541407</v>
      </c>
      <c r="E54" s="67">
        <v>38.588156065957662</v>
      </c>
      <c r="F54" s="66">
        <v>61.411843934042331</v>
      </c>
    </row>
    <row r="55" spans="1:6" ht="13" outlineLevel="1" thickBot="1" x14ac:dyDescent="0.2">
      <c r="A55" s="65"/>
      <c r="B55" s="64"/>
      <c r="C55" s="63"/>
      <c r="D55" s="63"/>
      <c r="E55" s="62"/>
      <c r="F55" s="62"/>
    </row>
    <row r="56" spans="1:6" ht="16.5" customHeight="1" thickBot="1" x14ac:dyDescent="0.2">
      <c r="A56" s="4" t="s">
        <v>0</v>
      </c>
      <c r="B56" s="3"/>
      <c r="C56" s="2"/>
      <c r="D56" s="63"/>
      <c r="E56" s="62"/>
      <c r="F56" s="62"/>
    </row>
    <row r="57" spans="1:6" ht="13" thickBot="1" x14ac:dyDescent="0.2">
      <c r="A57" s="61" t="s">
        <v>33</v>
      </c>
      <c r="B57" s="60"/>
      <c r="C57" s="59"/>
      <c r="D57" s="59"/>
      <c r="E57" s="58"/>
      <c r="F57" s="57"/>
    </row>
    <row r="58" spans="1:6" ht="9" customHeight="1" x14ac:dyDescent="0.15">
      <c r="A58" s="56"/>
      <c r="B58" s="55" t="s">
        <v>27</v>
      </c>
      <c r="C58" s="54" t="s">
        <v>32</v>
      </c>
      <c r="D58" s="54" t="s">
        <v>31</v>
      </c>
      <c r="E58" s="54" t="s">
        <v>32</v>
      </c>
      <c r="F58" s="53" t="s">
        <v>31</v>
      </c>
    </row>
    <row r="59" spans="1:6" x14ac:dyDescent="0.15">
      <c r="A59" s="52"/>
      <c r="B59" s="51" t="s">
        <v>30</v>
      </c>
      <c r="C59" s="50"/>
      <c r="D59" s="50"/>
      <c r="E59" s="50" t="s">
        <v>29</v>
      </c>
      <c r="F59" s="49"/>
    </row>
    <row r="60" spans="1:6" x14ac:dyDescent="0.15">
      <c r="A60" s="48" t="s">
        <v>28</v>
      </c>
      <c r="B60" s="47">
        <v>1</v>
      </c>
      <c r="C60" s="46">
        <v>2</v>
      </c>
      <c r="D60" s="46">
        <v>3</v>
      </c>
      <c r="E60" s="46">
        <v>4</v>
      </c>
      <c r="F60" s="45">
        <v>5</v>
      </c>
    </row>
    <row r="61" spans="1:6" x14ac:dyDescent="0.15">
      <c r="A61" s="44" t="s">
        <v>27</v>
      </c>
      <c r="B61" s="33">
        <v>3966507</v>
      </c>
      <c r="C61" s="43">
        <v>891113</v>
      </c>
      <c r="D61" s="43">
        <v>3075394</v>
      </c>
      <c r="E61" s="42">
        <v>22.465937914643792</v>
      </c>
      <c r="F61" s="41">
        <v>77.534062085356197</v>
      </c>
    </row>
    <row r="62" spans="1:6" x14ac:dyDescent="0.15">
      <c r="A62" s="40" t="s">
        <v>26</v>
      </c>
      <c r="B62" s="39"/>
      <c r="C62" s="38"/>
      <c r="D62" s="38"/>
      <c r="E62" s="21"/>
      <c r="F62" s="20"/>
    </row>
    <row r="63" spans="1:6" x14ac:dyDescent="0.15">
      <c r="A63" s="15" t="s">
        <v>25</v>
      </c>
      <c r="B63" s="31">
        <v>2000913</v>
      </c>
      <c r="C63" s="12">
        <v>452152</v>
      </c>
      <c r="D63" s="12">
        <v>1548761</v>
      </c>
      <c r="E63" s="11">
        <v>22.597284339698927</v>
      </c>
      <c r="F63" s="10">
        <v>77.40271566030107</v>
      </c>
    </row>
    <row r="64" spans="1:6" x14ac:dyDescent="0.15">
      <c r="A64" s="37" t="s">
        <v>24</v>
      </c>
      <c r="B64" s="28">
        <v>1965594</v>
      </c>
      <c r="C64" s="36">
        <v>438961</v>
      </c>
      <c r="D64" s="36">
        <v>1526633</v>
      </c>
      <c r="E64" s="26">
        <v>22.332231376367652</v>
      </c>
      <c r="F64" s="25">
        <v>77.667768623632355</v>
      </c>
    </row>
    <row r="65" spans="1:6" x14ac:dyDescent="0.15">
      <c r="A65" s="35" t="s">
        <v>23</v>
      </c>
      <c r="B65" s="23"/>
      <c r="C65" s="34"/>
      <c r="D65" s="34"/>
      <c r="E65" s="21"/>
      <c r="F65" s="20"/>
    </row>
    <row r="66" spans="1:6" x14ac:dyDescent="0.15">
      <c r="A66" s="15" t="s">
        <v>22</v>
      </c>
      <c r="B66" s="31">
        <v>944783</v>
      </c>
      <c r="C66" s="12">
        <v>223222</v>
      </c>
      <c r="D66" s="12">
        <v>721561</v>
      </c>
      <c r="E66" s="11">
        <v>23.626801074955836</v>
      </c>
      <c r="F66" s="10">
        <v>76.373198925044164</v>
      </c>
    </row>
    <row r="67" spans="1:6" x14ac:dyDescent="0.15">
      <c r="A67" s="15" t="s">
        <v>21</v>
      </c>
      <c r="B67" s="31">
        <v>2039684</v>
      </c>
      <c r="C67" s="12">
        <v>524168</v>
      </c>
      <c r="D67" s="12">
        <v>1515516</v>
      </c>
      <c r="E67" s="11">
        <v>25.698490550497038</v>
      </c>
      <c r="F67" s="10">
        <v>74.301509449502973</v>
      </c>
    </row>
    <row r="68" spans="1:6" x14ac:dyDescent="0.15">
      <c r="A68" s="37" t="s">
        <v>20</v>
      </c>
      <c r="B68" s="28">
        <v>982040</v>
      </c>
      <c r="C68" s="36">
        <v>143723</v>
      </c>
      <c r="D68" s="36">
        <v>838317</v>
      </c>
      <c r="E68" s="26">
        <v>14.635147244511426</v>
      </c>
      <c r="F68" s="25">
        <v>85.36485275548857</v>
      </c>
    </row>
    <row r="69" spans="1:6" x14ac:dyDescent="0.15">
      <c r="A69" s="35" t="s">
        <v>19</v>
      </c>
      <c r="B69" s="23"/>
      <c r="C69" s="34"/>
      <c r="D69" s="34"/>
      <c r="E69" s="21"/>
      <c r="F69" s="20"/>
    </row>
    <row r="70" spans="1:6" x14ac:dyDescent="0.15">
      <c r="A70" s="32" t="s">
        <v>18</v>
      </c>
      <c r="B70" s="33">
        <v>635450</v>
      </c>
      <c r="C70" s="30">
        <v>43657</v>
      </c>
      <c r="D70" s="30">
        <v>591793</v>
      </c>
      <c r="E70" s="11">
        <v>6.8702494295381218</v>
      </c>
      <c r="F70" s="10">
        <v>93.12975057046188</v>
      </c>
    </row>
    <row r="71" spans="1:6" x14ac:dyDescent="0.15">
      <c r="A71" s="32" t="s">
        <v>17</v>
      </c>
      <c r="B71" s="31">
        <v>2171866</v>
      </c>
      <c r="C71" s="30">
        <v>444543</v>
      </c>
      <c r="D71" s="30">
        <v>1727323</v>
      </c>
      <c r="E71" s="11">
        <v>20.468251724553909</v>
      </c>
      <c r="F71" s="10">
        <v>79.531748275446091</v>
      </c>
    </row>
    <row r="72" spans="1:6" ht="12" customHeight="1" x14ac:dyDescent="0.15">
      <c r="A72" s="29" t="s">
        <v>16</v>
      </c>
      <c r="B72" s="28">
        <v>1159191</v>
      </c>
      <c r="C72" s="27">
        <v>402913</v>
      </c>
      <c r="D72" s="27">
        <v>756278</v>
      </c>
      <c r="E72" s="26">
        <v>34.758120102726814</v>
      </c>
      <c r="F72" s="25">
        <v>65.241879897273179</v>
      </c>
    </row>
    <row r="73" spans="1:6" ht="12" customHeight="1" x14ac:dyDescent="0.15">
      <c r="A73" s="24" t="s">
        <v>15</v>
      </c>
      <c r="B73" s="23"/>
      <c r="C73" s="22"/>
      <c r="D73" s="22"/>
      <c r="E73" s="21"/>
      <c r="F73" s="20"/>
    </row>
    <row r="74" spans="1:6" x14ac:dyDescent="0.15">
      <c r="A74" s="19" t="s">
        <v>14</v>
      </c>
      <c r="B74" s="14">
        <v>182607</v>
      </c>
      <c r="C74" s="18" t="s">
        <v>13</v>
      </c>
      <c r="D74" s="17">
        <v>174747</v>
      </c>
      <c r="E74" s="11">
        <v>4.3043256830241994</v>
      </c>
      <c r="F74" s="16">
        <v>95.695674316975797</v>
      </c>
    </row>
    <row r="75" spans="1:6" ht="24" x14ac:dyDescent="0.15">
      <c r="A75" s="15" t="s">
        <v>12</v>
      </c>
      <c r="B75" s="14">
        <v>440305</v>
      </c>
      <c r="C75" s="13" t="s">
        <v>11</v>
      </c>
      <c r="D75" s="12">
        <v>407244</v>
      </c>
      <c r="E75" s="11">
        <v>7.5086587706249084</v>
      </c>
      <c r="F75" s="10">
        <v>92.491341229375095</v>
      </c>
    </row>
    <row r="76" spans="1:6" ht="24" x14ac:dyDescent="0.15">
      <c r="A76" s="15" t="s">
        <v>10</v>
      </c>
      <c r="B76" s="14">
        <v>12538</v>
      </c>
      <c r="C76" s="13" t="s">
        <v>9</v>
      </c>
      <c r="D76" s="13" t="s">
        <v>8</v>
      </c>
      <c r="E76" s="11">
        <v>21.813686393364172</v>
      </c>
      <c r="F76" s="10">
        <v>78.186313606635821</v>
      </c>
    </row>
    <row r="77" spans="1:6" ht="24" x14ac:dyDescent="0.15">
      <c r="A77" s="15" t="s">
        <v>7</v>
      </c>
      <c r="B77" s="14">
        <v>2147944</v>
      </c>
      <c r="C77" s="12">
        <v>439887</v>
      </c>
      <c r="D77" s="12">
        <v>1708057</v>
      </c>
      <c r="E77" s="11">
        <v>20.479444529280094</v>
      </c>
      <c r="F77" s="10">
        <v>79.520555470719913</v>
      </c>
    </row>
    <row r="78" spans="1:6" ht="24" x14ac:dyDescent="0.15">
      <c r="A78" s="15" t="s">
        <v>6</v>
      </c>
      <c r="B78" s="14">
        <v>23923</v>
      </c>
      <c r="C78" s="13" t="s">
        <v>5</v>
      </c>
      <c r="D78" s="13" t="s">
        <v>4</v>
      </c>
      <c r="E78" s="11">
        <v>19.462442001421227</v>
      </c>
      <c r="F78" s="10">
        <v>80.537557998578762</v>
      </c>
    </row>
    <row r="79" spans="1:6" ht="24" x14ac:dyDescent="0.15">
      <c r="A79" s="15" t="s">
        <v>3</v>
      </c>
      <c r="B79" s="14">
        <v>114664</v>
      </c>
      <c r="C79" s="13" t="s">
        <v>2</v>
      </c>
      <c r="D79" s="12">
        <v>87134</v>
      </c>
      <c r="E79" s="11">
        <v>24.00927928556478</v>
      </c>
      <c r="F79" s="10">
        <v>75.990720714435227</v>
      </c>
    </row>
    <row r="80" spans="1:6" ht="13" thickBot="1" x14ac:dyDescent="0.2">
      <c r="A80" s="9" t="s">
        <v>1</v>
      </c>
      <c r="B80" s="8">
        <v>1044526</v>
      </c>
      <c r="C80" s="7">
        <v>375383</v>
      </c>
      <c r="D80" s="7">
        <v>669143</v>
      </c>
      <c r="E80" s="6">
        <v>35.938119300046147</v>
      </c>
      <c r="F80" s="5">
        <v>64.061880699953861</v>
      </c>
    </row>
    <row r="81" spans="1:3" ht="13" thickBot="1" x14ac:dyDescent="0.2"/>
    <row r="82" spans="1:3" ht="13" thickBot="1" x14ac:dyDescent="0.2">
      <c r="A82" s="4" t="s">
        <v>0</v>
      </c>
      <c r="B82" s="3"/>
      <c r="C82" s="2"/>
    </row>
  </sheetData>
  <mergeCells count="10">
    <mergeCell ref="A58:A59"/>
    <mergeCell ref="B59:D59"/>
    <mergeCell ref="E59:F59"/>
    <mergeCell ref="A1:F1"/>
    <mergeCell ref="A5:A6"/>
    <mergeCell ref="B6:D6"/>
    <mergeCell ref="E6:F6"/>
    <mergeCell ref="A32:A33"/>
    <mergeCell ref="B33:D33"/>
    <mergeCell ref="E33:F33"/>
  </mergeCells>
  <conditionalFormatting sqref="C74:D80">
    <cfRule type="cellIs" dxfId="0" priority="1" operator="lessThan">
      <formula>34000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03.1.1.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2020-07-20T11:59:13Z</dcterms:created>
  <dcterms:modified xsi:type="dcterms:W3CDTF">2020-07-20T11:59:19Z</dcterms:modified>
</cp:coreProperties>
</file>